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Racer_Regional Display Dat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306" i="1" l="1"/>
  <c r="A97" i="1"/>
  <c r="G97" i="1" s="1"/>
  <c r="A29" i="1"/>
  <c r="A117" i="1"/>
  <c r="A310" i="1"/>
  <c r="A89" i="1"/>
  <c r="G89" i="1" s="1"/>
  <c r="A33" i="1"/>
  <c r="D37" i="1"/>
  <c r="A37" i="1"/>
  <c r="A56" i="1"/>
  <c r="A157" i="1"/>
  <c r="G157" i="1" s="1"/>
  <c r="A173" i="1"/>
  <c r="A59" i="1"/>
  <c r="A309" i="1"/>
  <c r="A21" i="1"/>
  <c r="G21" i="1" s="1"/>
  <c r="A293" i="1"/>
  <c r="C293" i="1" s="1"/>
  <c r="A234" i="1"/>
  <c r="G234" i="1" s="1"/>
  <c r="A58" i="1"/>
  <c r="C58" i="1" s="1"/>
  <c r="A289" i="1"/>
  <c r="D289" i="1" s="1"/>
  <c r="A267" i="1"/>
  <c r="G267" i="1" s="1"/>
  <c r="A212" i="1"/>
  <c r="G212" i="1" s="1"/>
  <c r="A232" i="1"/>
  <c r="C232" i="1" s="1"/>
  <c r="A179" i="1"/>
  <c r="A203" i="1"/>
  <c r="G203" i="1" s="1"/>
  <c r="A194" i="1"/>
  <c r="G194" i="1" s="1"/>
  <c r="A236" i="1"/>
  <c r="C236" i="1" s="1"/>
  <c r="A119" i="1"/>
  <c r="D119" i="1" s="1"/>
  <c r="A291" i="1"/>
  <c r="G291" i="1" s="1"/>
  <c r="A71" i="1"/>
  <c r="C71" i="1" s="1"/>
  <c r="A68" i="1"/>
  <c r="A62" i="1"/>
  <c r="G62" i="1" s="1"/>
  <c r="A13" i="1"/>
  <c r="G13" i="1" s="1"/>
  <c r="A183" i="1"/>
  <c r="G183" i="1" s="1"/>
  <c r="A148" i="1"/>
  <c r="D148" i="1" s="1"/>
  <c r="A198" i="1"/>
  <c r="G198" i="1" s="1"/>
  <c r="A94" i="1"/>
  <c r="G94" i="1" s="1"/>
  <c r="A316" i="1"/>
  <c r="G316" i="1" s="1"/>
  <c r="A34" i="1"/>
  <c r="A52" i="1"/>
  <c r="G52" i="1" s="1"/>
  <c r="A100" i="1"/>
  <c r="G100" i="1" s="1"/>
  <c r="A150" i="1"/>
  <c r="G150" i="1" s="1"/>
  <c r="A221" i="1"/>
  <c r="D221" i="1" s="1"/>
  <c r="A229" i="1"/>
  <c r="G229" i="1" s="1"/>
  <c r="A240" i="1"/>
  <c r="G240" i="1" s="1"/>
  <c r="A230" i="1"/>
  <c r="G230" i="1" s="1"/>
  <c r="A196" i="1"/>
  <c r="A160" i="1"/>
  <c r="G160" i="1" s="1"/>
  <c r="A223" i="1"/>
  <c r="G223" i="1" s="1"/>
  <c r="A143" i="1"/>
  <c r="G143" i="1" s="1"/>
  <c r="A262" i="1"/>
  <c r="D262" i="1" s="1"/>
  <c r="A303" i="1"/>
  <c r="E303" i="1" s="1"/>
  <c r="A48" i="1"/>
  <c r="G48" i="1" s="1"/>
  <c r="A12" i="1"/>
  <c r="E12" i="1" s="1"/>
  <c r="A299" i="1"/>
  <c r="A64" i="1"/>
  <c r="E64" i="1" s="1"/>
  <c r="A132" i="1"/>
  <c r="G132" i="1" s="1"/>
  <c r="A313" i="1"/>
  <c r="E313" i="1" s="1"/>
  <c r="A45" i="1"/>
  <c r="D45" i="1" s="1"/>
  <c r="A44" i="1"/>
  <c r="E44" i="1" s="1"/>
  <c r="A318" i="1"/>
  <c r="G318" i="1" s="1"/>
  <c r="A195" i="1"/>
  <c r="E195" i="1" s="1"/>
  <c r="A122" i="1"/>
  <c r="A214" i="1"/>
  <c r="E214" i="1" s="1"/>
  <c r="A164" i="1"/>
  <c r="G164" i="1" s="1"/>
  <c r="A153" i="1"/>
  <c r="E153" i="1" s="1"/>
  <c r="A23" i="1"/>
  <c r="D23" i="1" s="1"/>
  <c r="A47" i="1"/>
  <c r="E47" i="1" s="1"/>
  <c r="A285" i="1"/>
  <c r="G285" i="1" s="1"/>
  <c r="A251" i="1"/>
  <c r="E251" i="1" s="1"/>
  <c r="A219" i="1"/>
  <c r="A22" i="1"/>
  <c r="E22" i="1" s="1"/>
  <c r="A238" i="1"/>
  <c r="G238" i="1" s="1"/>
  <c r="A220" i="1"/>
  <c r="E220" i="1" s="1"/>
  <c r="A147" i="1"/>
  <c r="D147" i="1" s="1"/>
  <c r="A272" i="1"/>
  <c r="C272" i="1" s="1"/>
  <c r="A19" i="1"/>
  <c r="A90" i="1"/>
  <c r="G90" i="1" s="1"/>
  <c r="A10" i="1"/>
  <c r="G10" i="1" s="1"/>
  <c r="A181" i="1"/>
  <c r="C181" i="1" s="1"/>
  <c r="A276" i="1"/>
  <c r="D276" i="1" s="1"/>
  <c r="A67" i="1"/>
  <c r="G67" i="1" s="1"/>
  <c r="A321" i="1"/>
  <c r="G321" i="1" s="1"/>
  <c r="A32" i="1"/>
  <c r="C32" i="1" s="1"/>
  <c r="A254" i="1"/>
  <c r="A215" i="1"/>
  <c r="G215" i="1" s="1"/>
  <c r="A211" i="1"/>
  <c r="G211" i="1" s="1"/>
  <c r="A123" i="1"/>
  <c r="C123" i="1" s="1"/>
  <c r="A102" i="1"/>
  <c r="D102" i="1" s="1"/>
  <c r="A207" i="1"/>
  <c r="G207" i="1" s="1"/>
  <c r="A273" i="1"/>
  <c r="G273" i="1" s="1"/>
  <c r="A208" i="1"/>
  <c r="C208" i="1" s="1"/>
  <c r="A286" i="1"/>
  <c r="A40" i="1"/>
  <c r="G40" i="1" s="1"/>
  <c r="A99" i="1"/>
  <c r="G99" i="1" s="1"/>
  <c r="A75" i="1"/>
  <c r="C75" i="1" s="1"/>
  <c r="A170" i="1"/>
  <c r="D170" i="1" s="1"/>
  <c r="A190" i="1"/>
  <c r="G190" i="1" s="1"/>
  <c r="A76" i="1"/>
  <c r="G76" i="1" s="1"/>
  <c r="A222" i="1"/>
  <c r="C222" i="1" s="1"/>
  <c r="A60" i="1"/>
  <c r="A85" i="1"/>
  <c r="G85" i="1" s="1"/>
  <c r="A9" i="1"/>
  <c r="G9" i="1" s="1"/>
  <c r="A137" i="1"/>
  <c r="C137" i="1" s="1"/>
  <c r="A224" i="1"/>
  <c r="D224" i="1" s="1"/>
  <c r="A270" i="1"/>
  <c r="G270" i="1" s="1"/>
  <c r="A41" i="1"/>
  <c r="G41" i="1" s="1"/>
  <c r="A301" i="1"/>
  <c r="C301" i="1" s="1"/>
  <c r="A312" i="1"/>
  <c r="A38" i="1"/>
  <c r="G38" i="1" s="1"/>
  <c r="A193" i="1"/>
  <c r="G193" i="1" s="1"/>
  <c r="A28" i="1"/>
  <c r="C28" i="1" s="1"/>
  <c r="A86" i="1"/>
  <c r="D86" i="1" s="1"/>
  <c r="A98" i="1"/>
  <c r="G98" i="1" s="1"/>
  <c r="A79" i="1"/>
  <c r="G79" i="1" s="1"/>
  <c r="A135" i="1"/>
  <c r="C135" i="1" s="1"/>
  <c r="A139" i="1"/>
  <c r="G139" i="1" s="1"/>
  <c r="A200" i="1"/>
  <c r="G200" i="1" s="1"/>
  <c r="A243" i="1"/>
  <c r="G243" i="1" s="1"/>
  <c r="A172" i="1"/>
  <c r="C172" i="1" s="1"/>
  <c r="A83" i="1"/>
  <c r="G83" i="1" s="1"/>
  <c r="A125" i="1"/>
  <c r="G125" i="1" s="1"/>
  <c r="A274" i="1"/>
  <c r="G274" i="1" s="1"/>
  <c r="A269" i="1"/>
  <c r="C269" i="1" s="1"/>
  <c r="A320" i="1"/>
  <c r="G320" i="1" s="1"/>
  <c r="A237" i="1"/>
  <c r="G237" i="1" s="1"/>
  <c r="A115" i="1"/>
  <c r="G115" i="1" s="1"/>
  <c r="A109" i="1"/>
  <c r="C109" i="1" s="1"/>
  <c r="A114" i="1"/>
  <c r="G114" i="1" s="1"/>
  <c r="A8" i="1"/>
  <c r="G8" i="1" s="1"/>
  <c r="A225" i="1"/>
  <c r="G225" i="1" s="1"/>
  <c r="A127" i="1"/>
  <c r="C127" i="1" s="1"/>
  <c r="A271" i="1"/>
  <c r="G271" i="1" s="1"/>
  <c r="A252" i="1"/>
  <c r="G252" i="1" s="1"/>
  <c r="A163" i="1"/>
  <c r="G163" i="1" s="1"/>
  <c r="A283" i="1"/>
  <c r="C283" i="1" s="1"/>
  <c r="A263" i="1"/>
  <c r="G263" i="1" s="1"/>
  <c r="A248" i="1"/>
  <c r="G248" i="1" s="1"/>
  <c r="A128" i="1"/>
  <c r="G128" i="1" s="1"/>
  <c r="A30" i="1"/>
  <c r="C30" i="1" s="1"/>
  <c r="A280" i="1"/>
  <c r="G280" i="1" s="1"/>
  <c r="A218" i="1"/>
  <c r="G218" i="1" s="1"/>
  <c r="A141" i="1"/>
  <c r="G141" i="1" s="1"/>
  <c r="A31" i="1"/>
  <c r="A268" i="1"/>
  <c r="G268" i="1" s="1"/>
  <c r="A277" i="1"/>
  <c r="A149" i="1"/>
  <c r="G149" i="1" s="1"/>
  <c r="A255" i="1"/>
  <c r="A282" i="1"/>
  <c r="G282" i="1" s="1"/>
  <c r="A175" i="1"/>
  <c r="A165" i="1"/>
  <c r="G165" i="1" s="1"/>
  <c r="A298" i="1"/>
  <c r="A210" i="1"/>
  <c r="G210" i="1" s="1"/>
  <c r="A184" i="1"/>
  <c r="A151" i="1"/>
  <c r="G151" i="1" s="1"/>
  <c r="A314" i="1"/>
  <c r="A77" i="1"/>
  <c r="G77" i="1" s="1"/>
  <c r="A155" i="1"/>
  <c r="B80" i="1"/>
  <c r="A80" i="1"/>
  <c r="G80" i="1" s="1"/>
  <c r="A121" i="1"/>
  <c r="A110" i="1"/>
  <c r="G110" i="1" s="1"/>
  <c r="A158" i="1"/>
  <c r="A152" i="1"/>
  <c r="G152" i="1" s="1"/>
  <c r="A106" i="1"/>
  <c r="A39" i="1"/>
  <c r="G39" i="1" s="1"/>
  <c r="A206" i="1"/>
  <c r="A15" i="1"/>
  <c r="G15" i="1" s="1"/>
  <c r="A177" i="1"/>
  <c r="A279" i="1"/>
  <c r="G279" i="1" s="1"/>
  <c r="A209" i="1"/>
  <c r="A233" i="1"/>
  <c r="G233" i="1" s="1"/>
  <c r="A253" i="1"/>
  <c r="A54" i="1"/>
  <c r="G54" i="1" s="1"/>
  <c r="A136" i="1"/>
  <c r="F136" i="1" s="1"/>
  <c r="A105" i="1"/>
  <c r="G105" i="1" s="1"/>
  <c r="A261" i="1"/>
  <c r="F261" i="1" s="1"/>
  <c r="A205" i="1"/>
  <c r="G205" i="1" s="1"/>
  <c r="A226" i="1"/>
  <c r="F226" i="1" s="1"/>
  <c r="A159" i="1"/>
  <c r="G159" i="1" s="1"/>
  <c r="A296" i="1"/>
  <c r="F296" i="1" s="1"/>
  <c r="A96" i="1"/>
  <c r="G96" i="1" s="1"/>
  <c r="A73" i="1"/>
  <c r="F73" i="1" s="1"/>
  <c r="A288" i="1"/>
  <c r="G288" i="1" s="1"/>
  <c r="A112" i="1"/>
  <c r="F112" i="1" s="1"/>
  <c r="A250" i="1"/>
  <c r="G250" i="1" s="1"/>
  <c r="A65" i="1"/>
  <c r="F65" i="1" s="1"/>
  <c r="A70" i="1"/>
  <c r="G70" i="1" s="1"/>
  <c r="A78" i="1"/>
  <c r="F78" i="1" s="1"/>
  <c r="A168" i="1"/>
  <c r="G168" i="1" s="1"/>
  <c r="A189" i="1"/>
  <c r="F189" i="1" s="1"/>
  <c r="A166" i="1"/>
  <c r="G166" i="1" s="1"/>
  <c r="A82" i="1"/>
  <c r="F82" i="1" s="1"/>
  <c r="A130" i="1"/>
  <c r="G130" i="1" s="1"/>
  <c r="A245" i="1"/>
  <c r="F245" i="1" s="1"/>
  <c r="A140" i="1"/>
  <c r="G140" i="1" s="1"/>
  <c r="A95" i="1"/>
  <c r="F95" i="1" s="1"/>
  <c r="A69" i="1"/>
  <c r="G69" i="1" s="1"/>
  <c r="A88" i="1"/>
  <c r="F88" i="1" s="1"/>
  <c r="A81" i="1"/>
  <c r="G81" i="1" s="1"/>
  <c r="A202" i="1"/>
  <c r="F202" i="1" s="1"/>
  <c r="A287" i="1"/>
  <c r="G287" i="1" s="1"/>
  <c r="A231" i="1"/>
  <c r="F231" i="1" s="1"/>
  <c r="A93" i="1"/>
  <c r="G93" i="1" s="1"/>
  <c r="A11" i="1"/>
  <c r="F11" i="1" s="1"/>
  <c r="A227" i="1"/>
  <c r="G227" i="1" s="1"/>
  <c r="A17" i="1"/>
  <c r="F17" i="1" s="1"/>
  <c r="A101" i="1"/>
  <c r="G101" i="1" s="1"/>
  <c r="A265" i="1"/>
  <c r="F265" i="1" s="1"/>
  <c r="A103" i="1"/>
  <c r="G103" i="1" s="1"/>
  <c r="A228" i="1"/>
  <c r="F228" i="1" s="1"/>
  <c r="A204" i="1"/>
  <c r="G204" i="1" s="1"/>
  <c r="A187" i="1"/>
  <c r="F187" i="1" s="1"/>
  <c r="A192" i="1"/>
  <c r="G192" i="1" s="1"/>
  <c r="A92" i="1"/>
  <c r="F92" i="1" s="1"/>
  <c r="A278" i="1"/>
  <c r="G278" i="1" s="1"/>
  <c r="A292" i="1"/>
  <c r="F292" i="1" s="1"/>
  <c r="A74" i="1"/>
  <c r="G74" i="1" s="1"/>
  <c r="A294" i="1"/>
  <c r="F294" i="1" s="1"/>
  <c r="A242" i="1"/>
  <c r="G242" i="1" s="1"/>
  <c r="A295" i="1"/>
  <c r="F295" i="1" s="1"/>
  <c r="A186" i="1"/>
  <c r="G186" i="1" s="1"/>
  <c r="A259" i="1"/>
  <c r="F259" i="1" s="1"/>
  <c r="A284" i="1"/>
  <c r="G284" i="1" s="1"/>
  <c r="A216" i="1"/>
  <c r="F216" i="1" s="1"/>
  <c r="A297" i="1"/>
  <c r="G297" i="1" s="1"/>
  <c r="A84" i="1"/>
  <c r="F84" i="1" s="1"/>
  <c r="A161" i="1"/>
  <c r="G161" i="1" s="1"/>
  <c r="A154" i="1"/>
  <c r="F154" i="1" s="1"/>
  <c r="A24" i="1"/>
  <c r="G24" i="1" s="1"/>
  <c r="A246" i="1"/>
  <c r="F246" i="1" s="1"/>
  <c r="A134" i="1"/>
  <c r="G134" i="1" s="1"/>
  <c r="A113" i="1"/>
  <c r="F113" i="1" s="1"/>
  <c r="A107" i="1"/>
  <c r="G107" i="1" s="1"/>
  <c r="A50" i="1"/>
  <c r="F50" i="1" s="1"/>
  <c r="A26" i="1"/>
  <c r="G26" i="1" s="1"/>
  <c r="A266" i="1"/>
  <c r="F266" i="1" s="1"/>
  <c r="A35" i="1"/>
  <c r="G35" i="1" s="1"/>
  <c r="A201" i="1"/>
  <c r="F201" i="1" s="1"/>
  <c r="A174" i="1"/>
  <c r="G174" i="1" s="1"/>
  <c r="A235" i="1"/>
  <c r="F235" i="1" s="1"/>
  <c r="A25" i="1"/>
  <c r="G25" i="1" s="1"/>
  <c r="A308" i="1"/>
  <c r="F308" i="1" s="1"/>
  <c r="A91" i="1"/>
  <c r="G91" i="1" s="1"/>
  <c r="A290" i="1"/>
  <c r="F290" i="1" s="1"/>
  <c r="A5" i="1"/>
  <c r="G5" i="1" s="1"/>
  <c r="A7" i="1"/>
  <c r="F7" i="1" s="1"/>
  <c r="A145" i="1"/>
  <c r="G145" i="1" s="1"/>
  <c r="A199" i="1"/>
  <c r="F199" i="1" s="1"/>
  <c r="A63" i="1"/>
  <c r="G63" i="1" s="1"/>
  <c r="A162" i="1"/>
  <c r="F162" i="1" s="1"/>
  <c r="A281" i="1"/>
  <c r="G281" i="1" s="1"/>
  <c r="A305" i="1"/>
  <c r="F305" i="1" s="1"/>
  <c r="A257" i="1"/>
  <c r="G257" i="1" s="1"/>
  <c r="A42" i="1"/>
  <c r="F42" i="1" s="1"/>
  <c r="A241" i="1"/>
  <c r="G241" i="1" s="1"/>
  <c r="B94" i="1" l="1"/>
  <c r="B284" i="1"/>
  <c r="B241" i="1"/>
  <c r="B166" i="1"/>
  <c r="B211" i="1"/>
  <c r="C67" i="1"/>
  <c r="G181" i="1"/>
  <c r="B10" i="1"/>
  <c r="B174" i="1"/>
  <c r="B101" i="1"/>
  <c r="B105" i="1"/>
  <c r="B141" i="1"/>
  <c r="C248" i="1"/>
  <c r="B163" i="1"/>
  <c r="C8" i="1"/>
  <c r="B115" i="1"/>
  <c r="C125" i="1"/>
  <c r="B243" i="1"/>
  <c r="C98" i="1"/>
  <c r="G28" i="1"/>
  <c r="B193" i="1"/>
  <c r="C270" i="1"/>
  <c r="G137" i="1"/>
  <c r="B9" i="1"/>
  <c r="C190" i="1"/>
  <c r="G75" i="1"/>
  <c r="B99" i="1"/>
  <c r="C207" i="1"/>
  <c r="G123" i="1"/>
  <c r="B132" i="1"/>
  <c r="B145" i="1"/>
  <c r="B134" i="1"/>
  <c r="B278" i="1"/>
  <c r="B81" i="1"/>
  <c r="B288" i="1"/>
  <c r="B15" i="1"/>
  <c r="B165" i="1"/>
  <c r="B285" i="1"/>
  <c r="C203" i="1"/>
  <c r="B212" i="1"/>
  <c r="B21" i="1"/>
  <c r="B281" i="1"/>
  <c r="B91" i="1"/>
  <c r="B26" i="1"/>
  <c r="B161" i="1"/>
  <c r="B242" i="1"/>
  <c r="B204" i="1"/>
  <c r="B93" i="1"/>
  <c r="B140" i="1"/>
  <c r="B70" i="1"/>
  <c r="B159" i="1"/>
  <c r="B233" i="1"/>
  <c r="B152" i="1"/>
  <c r="B151" i="1"/>
  <c r="B149" i="1"/>
  <c r="B238" i="1"/>
  <c r="B48" i="1"/>
  <c r="B100" i="1"/>
  <c r="B157" i="1"/>
  <c r="B97" i="1"/>
  <c r="F274" i="1"/>
  <c r="F79" i="1"/>
  <c r="F41" i="1"/>
  <c r="F76" i="1"/>
  <c r="F273" i="1"/>
  <c r="F321" i="1"/>
  <c r="F164" i="1"/>
  <c r="F318" i="1"/>
  <c r="F223" i="1"/>
  <c r="F240" i="1"/>
  <c r="F13" i="1"/>
  <c r="F194" i="1"/>
  <c r="F234" i="1"/>
  <c r="F89" i="1"/>
  <c r="F97" i="1"/>
  <c r="F128" i="1"/>
  <c r="F225" i="1"/>
  <c r="F241" i="1"/>
  <c r="F281" i="1"/>
  <c r="F145" i="1"/>
  <c r="F91" i="1"/>
  <c r="F174" i="1"/>
  <c r="F26" i="1"/>
  <c r="F134" i="1"/>
  <c r="F161" i="1"/>
  <c r="F284" i="1"/>
  <c r="F242" i="1"/>
  <c r="F278" i="1"/>
  <c r="F204" i="1"/>
  <c r="F101" i="1"/>
  <c r="F93" i="1"/>
  <c r="F81" i="1"/>
  <c r="F140" i="1"/>
  <c r="F166" i="1"/>
  <c r="F70" i="1"/>
  <c r="F288" i="1"/>
  <c r="F159" i="1"/>
  <c r="F105" i="1"/>
  <c r="F233" i="1"/>
  <c r="F15" i="1"/>
  <c r="F152" i="1"/>
  <c r="F80" i="1"/>
  <c r="F151" i="1"/>
  <c r="F165" i="1"/>
  <c r="F149" i="1"/>
  <c r="F141" i="1"/>
  <c r="C218" i="1"/>
  <c r="B128" i="1"/>
  <c r="F163" i="1"/>
  <c r="C252" i="1"/>
  <c r="B225" i="1"/>
  <c r="F115" i="1"/>
  <c r="C237" i="1"/>
  <c r="B274" i="1"/>
  <c r="F243" i="1"/>
  <c r="C200" i="1"/>
  <c r="B79" i="1"/>
  <c r="F193" i="1"/>
  <c r="C38" i="1"/>
  <c r="B41" i="1"/>
  <c r="F9" i="1"/>
  <c r="C85" i="1"/>
  <c r="B76" i="1"/>
  <c r="F99" i="1"/>
  <c r="C40" i="1"/>
  <c r="B273" i="1"/>
  <c r="F211" i="1"/>
  <c r="C215" i="1"/>
  <c r="B321" i="1"/>
  <c r="F10" i="1"/>
  <c r="C90" i="1"/>
  <c r="F238" i="1"/>
  <c r="F285" i="1"/>
  <c r="B164" i="1"/>
  <c r="B318" i="1"/>
  <c r="F132" i="1"/>
  <c r="F48" i="1"/>
  <c r="B223" i="1"/>
  <c r="B240" i="1"/>
  <c r="F100" i="1"/>
  <c r="F94" i="1"/>
  <c r="B13" i="1"/>
  <c r="C291" i="1"/>
  <c r="G236" i="1"/>
  <c r="B194" i="1"/>
  <c r="F212" i="1"/>
  <c r="C267" i="1"/>
  <c r="G58" i="1"/>
  <c r="B234" i="1"/>
  <c r="F21" i="1"/>
  <c r="F157" i="1"/>
  <c r="B89" i="1"/>
  <c r="D25" i="1"/>
  <c r="D107" i="1"/>
  <c r="D297" i="1"/>
  <c r="D74" i="1"/>
  <c r="D103" i="1"/>
  <c r="D227" i="1"/>
  <c r="D287" i="1"/>
  <c r="D130" i="1"/>
  <c r="D250" i="1"/>
  <c r="D96" i="1"/>
  <c r="D139" i="1"/>
  <c r="G135" i="1"/>
  <c r="G254" i="1"/>
  <c r="F254" i="1"/>
  <c r="B254" i="1"/>
  <c r="D257" i="1"/>
  <c r="D63" i="1"/>
  <c r="D5" i="1"/>
  <c r="D35" i="1"/>
  <c r="D24" i="1"/>
  <c r="D186" i="1"/>
  <c r="D192" i="1"/>
  <c r="D69" i="1"/>
  <c r="D168" i="1"/>
  <c r="D205" i="1"/>
  <c r="D54" i="1"/>
  <c r="D279" i="1"/>
  <c r="D39" i="1"/>
  <c r="D110" i="1"/>
  <c r="D77" i="1"/>
  <c r="D210" i="1"/>
  <c r="D282" i="1"/>
  <c r="D268" i="1"/>
  <c r="D280" i="1"/>
  <c r="G30" i="1"/>
  <c r="D263" i="1"/>
  <c r="G283" i="1"/>
  <c r="D271" i="1"/>
  <c r="G127" i="1"/>
  <c r="D114" i="1"/>
  <c r="G109" i="1"/>
  <c r="D320" i="1"/>
  <c r="G269" i="1"/>
  <c r="D83" i="1"/>
  <c r="G172" i="1"/>
  <c r="G312" i="1"/>
  <c r="F312" i="1"/>
  <c r="B312" i="1"/>
  <c r="G60" i="1"/>
  <c r="F60" i="1"/>
  <c r="B60" i="1"/>
  <c r="G286" i="1"/>
  <c r="F286" i="1"/>
  <c r="B286" i="1"/>
  <c r="G19" i="1"/>
  <c r="F19" i="1"/>
  <c r="B19" i="1"/>
  <c r="G219" i="1"/>
  <c r="F219" i="1"/>
  <c r="B219" i="1"/>
  <c r="G122" i="1"/>
  <c r="F122" i="1"/>
  <c r="B122" i="1"/>
  <c r="G299" i="1"/>
  <c r="F299" i="1"/>
  <c r="B299" i="1"/>
  <c r="G196" i="1"/>
  <c r="F196" i="1"/>
  <c r="B196" i="1"/>
  <c r="G34" i="1"/>
  <c r="F34" i="1"/>
  <c r="B34" i="1"/>
  <c r="G68" i="1"/>
  <c r="F68" i="1"/>
  <c r="B68" i="1"/>
  <c r="G179" i="1"/>
  <c r="F179" i="1"/>
  <c r="B179" i="1"/>
  <c r="G59" i="1"/>
  <c r="F59" i="1"/>
  <c r="B59" i="1"/>
  <c r="G117" i="1"/>
  <c r="F117" i="1"/>
  <c r="B117" i="1"/>
  <c r="D241" i="1"/>
  <c r="B257" i="1"/>
  <c r="F257" i="1"/>
  <c r="D281" i="1"/>
  <c r="B63" i="1"/>
  <c r="F63" i="1"/>
  <c r="D145" i="1"/>
  <c r="B5" i="1"/>
  <c r="F5" i="1"/>
  <c r="D91" i="1"/>
  <c r="B25" i="1"/>
  <c r="F25" i="1"/>
  <c r="D174" i="1"/>
  <c r="B35" i="1"/>
  <c r="F35" i="1"/>
  <c r="D26" i="1"/>
  <c r="B107" i="1"/>
  <c r="F107" i="1"/>
  <c r="D134" i="1"/>
  <c r="B24" i="1"/>
  <c r="F24" i="1"/>
  <c r="D161" i="1"/>
  <c r="B297" i="1"/>
  <c r="F297" i="1"/>
  <c r="D284" i="1"/>
  <c r="B186" i="1"/>
  <c r="F186" i="1"/>
  <c r="D242" i="1"/>
  <c r="B74" i="1"/>
  <c r="F74" i="1"/>
  <c r="D278" i="1"/>
  <c r="B192" i="1"/>
  <c r="F192" i="1"/>
  <c r="D204" i="1"/>
  <c r="B103" i="1"/>
  <c r="F103" i="1"/>
  <c r="D101" i="1"/>
  <c r="B227" i="1"/>
  <c r="F227" i="1"/>
  <c r="D93" i="1"/>
  <c r="B287" i="1"/>
  <c r="F287" i="1"/>
  <c r="D81" i="1"/>
  <c r="B69" i="1"/>
  <c r="F69" i="1"/>
  <c r="D140" i="1"/>
  <c r="B130" i="1"/>
  <c r="F130" i="1"/>
  <c r="D166" i="1"/>
  <c r="B168" i="1"/>
  <c r="F168" i="1"/>
  <c r="D70" i="1"/>
  <c r="B250" i="1"/>
  <c r="F250" i="1"/>
  <c r="D288" i="1"/>
  <c r="B96" i="1"/>
  <c r="F96" i="1"/>
  <c r="D159" i="1"/>
  <c r="B205" i="1"/>
  <c r="F205" i="1"/>
  <c r="D105" i="1"/>
  <c r="B54" i="1"/>
  <c r="F54" i="1"/>
  <c r="D233" i="1"/>
  <c r="B279" i="1"/>
  <c r="F279" i="1"/>
  <c r="D15" i="1"/>
  <c r="B39" i="1"/>
  <c r="F39" i="1"/>
  <c r="D152" i="1"/>
  <c r="B110" i="1"/>
  <c r="F110" i="1"/>
  <c r="D80" i="1"/>
  <c r="B77" i="1"/>
  <c r="F77" i="1"/>
  <c r="D151" i="1"/>
  <c r="B210" i="1"/>
  <c r="F210" i="1"/>
  <c r="D165" i="1"/>
  <c r="B282" i="1"/>
  <c r="F282" i="1"/>
  <c r="D149" i="1"/>
  <c r="B268" i="1"/>
  <c r="F268" i="1"/>
  <c r="D141" i="1"/>
  <c r="B280" i="1"/>
  <c r="F280" i="1"/>
  <c r="D128" i="1"/>
  <c r="B263" i="1"/>
  <c r="F263" i="1"/>
  <c r="D163" i="1"/>
  <c r="B271" i="1"/>
  <c r="F271" i="1"/>
  <c r="D225" i="1"/>
  <c r="B114" i="1"/>
  <c r="F114" i="1"/>
  <c r="D115" i="1"/>
  <c r="B320" i="1"/>
  <c r="F320" i="1"/>
  <c r="D274" i="1"/>
  <c r="B83" i="1"/>
  <c r="F83" i="1"/>
  <c r="D243" i="1"/>
  <c r="B139" i="1"/>
  <c r="F139" i="1"/>
  <c r="D79" i="1"/>
  <c r="G86" i="1"/>
  <c r="F86" i="1"/>
  <c r="B86" i="1"/>
  <c r="D312" i="1"/>
  <c r="G301" i="1"/>
  <c r="G224" i="1"/>
  <c r="F224" i="1"/>
  <c r="B224" i="1"/>
  <c r="D60" i="1"/>
  <c r="G222" i="1"/>
  <c r="G170" i="1"/>
  <c r="F170" i="1"/>
  <c r="B170" i="1"/>
  <c r="D286" i="1"/>
  <c r="G208" i="1"/>
  <c r="G102" i="1"/>
  <c r="F102" i="1"/>
  <c r="B102" i="1"/>
  <c r="D254" i="1"/>
  <c r="G32" i="1"/>
  <c r="G276" i="1"/>
  <c r="F276" i="1"/>
  <c r="B276" i="1"/>
  <c r="D19" i="1"/>
  <c r="G147" i="1"/>
  <c r="F147" i="1"/>
  <c r="B147" i="1"/>
  <c r="D219" i="1"/>
  <c r="G23" i="1"/>
  <c r="F23" i="1"/>
  <c r="B23" i="1"/>
  <c r="D122" i="1"/>
  <c r="G45" i="1"/>
  <c r="F45" i="1"/>
  <c r="B45" i="1"/>
  <c r="D299" i="1"/>
  <c r="G262" i="1"/>
  <c r="F262" i="1"/>
  <c r="B262" i="1"/>
  <c r="D196" i="1"/>
  <c r="G221" i="1"/>
  <c r="F221" i="1"/>
  <c r="B221" i="1"/>
  <c r="D34" i="1"/>
  <c r="G148" i="1"/>
  <c r="F148" i="1"/>
  <c r="B148" i="1"/>
  <c r="D68" i="1"/>
  <c r="G119" i="1"/>
  <c r="F119" i="1"/>
  <c r="B119" i="1"/>
  <c r="D179" i="1"/>
  <c r="G232" i="1"/>
  <c r="G289" i="1"/>
  <c r="F289" i="1"/>
  <c r="B289" i="1"/>
  <c r="D59" i="1"/>
  <c r="G37" i="1"/>
  <c r="F37" i="1"/>
  <c r="B37" i="1"/>
  <c r="D117" i="1"/>
  <c r="D193" i="1"/>
  <c r="D41" i="1"/>
  <c r="D9" i="1"/>
  <c r="D76" i="1"/>
  <c r="D99" i="1"/>
  <c r="D273" i="1"/>
  <c r="D211" i="1"/>
  <c r="D321" i="1"/>
  <c r="D10" i="1"/>
  <c r="D238" i="1"/>
  <c r="D285" i="1"/>
  <c r="D164" i="1"/>
  <c r="D318" i="1"/>
  <c r="D132" i="1"/>
  <c r="D48" i="1"/>
  <c r="D223" i="1"/>
  <c r="D240" i="1"/>
  <c r="D100" i="1"/>
  <c r="D94" i="1"/>
  <c r="D13" i="1"/>
  <c r="D194" i="1"/>
  <c r="D212" i="1"/>
  <c r="D234" i="1"/>
  <c r="D21" i="1"/>
  <c r="D157" i="1"/>
  <c r="D89" i="1"/>
  <c r="D97" i="1"/>
  <c r="C305" i="1"/>
  <c r="E305" i="1"/>
  <c r="G305" i="1"/>
  <c r="C162" i="1"/>
  <c r="E162" i="1"/>
  <c r="G162" i="1"/>
  <c r="C199" i="1"/>
  <c r="E199" i="1"/>
  <c r="G199" i="1"/>
  <c r="C7" i="1"/>
  <c r="E7" i="1"/>
  <c r="G7" i="1"/>
  <c r="C235" i="1"/>
  <c r="E235" i="1"/>
  <c r="G235" i="1"/>
  <c r="C201" i="1"/>
  <c r="E201" i="1"/>
  <c r="G201" i="1"/>
  <c r="C266" i="1"/>
  <c r="E266" i="1"/>
  <c r="G266" i="1"/>
  <c r="C113" i="1"/>
  <c r="E113" i="1"/>
  <c r="G113" i="1"/>
  <c r="C246" i="1"/>
  <c r="E246" i="1"/>
  <c r="G246" i="1"/>
  <c r="C154" i="1"/>
  <c r="E154" i="1"/>
  <c r="G154" i="1"/>
  <c r="C84" i="1"/>
  <c r="E84" i="1"/>
  <c r="G84" i="1"/>
  <c r="C259" i="1"/>
  <c r="E259" i="1"/>
  <c r="G259" i="1"/>
  <c r="C294" i="1"/>
  <c r="E294" i="1"/>
  <c r="G294" i="1"/>
  <c r="C292" i="1"/>
  <c r="E292" i="1"/>
  <c r="G292" i="1"/>
  <c r="C92" i="1"/>
  <c r="E92" i="1"/>
  <c r="G92" i="1"/>
  <c r="C187" i="1"/>
  <c r="E187" i="1"/>
  <c r="G187" i="1"/>
  <c r="C228" i="1"/>
  <c r="E228" i="1"/>
  <c r="G228" i="1"/>
  <c r="C11" i="1"/>
  <c r="E11" i="1"/>
  <c r="G11" i="1"/>
  <c r="C231" i="1"/>
  <c r="E231" i="1"/>
  <c r="G231" i="1"/>
  <c r="C88" i="1"/>
  <c r="E88" i="1"/>
  <c r="G88" i="1"/>
  <c r="C95" i="1"/>
  <c r="E95" i="1"/>
  <c r="G95" i="1"/>
  <c r="C245" i="1"/>
  <c r="E245" i="1"/>
  <c r="G245" i="1"/>
  <c r="C82" i="1"/>
  <c r="E82" i="1"/>
  <c r="G82" i="1"/>
  <c r="C189" i="1"/>
  <c r="E189" i="1"/>
  <c r="G189" i="1"/>
  <c r="C73" i="1"/>
  <c r="E73" i="1"/>
  <c r="G73" i="1"/>
  <c r="C226" i="1"/>
  <c r="E226" i="1"/>
  <c r="G226" i="1"/>
  <c r="F253" i="1"/>
  <c r="D253" i="1"/>
  <c r="B253" i="1"/>
  <c r="E253" i="1"/>
  <c r="F177" i="1"/>
  <c r="D177" i="1"/>
  <c r="B177" i="1"/>
  <c r="E177" i="1"/>
  <c r="F206" i="1"/>
  <c r="D206" i="1"/>
  <c r="B206" i="1"/>
  <c r="E206" i="1"/>
  <c r="F106" i="1"/>
  <c r="D106" i="1"/>
  <c r="B106" i="1"/>
  <c r="E106" i="1"/>
  <c r="F121" i="1"/>
  <c r="D121" i="1"/>
  <c r="B121" i="1"/>
  <c r="E121" i="1"/>
  <c r="F314" i="1"/>
  <c r="D314" i="1"/>
  <c r="B314" i="1"/>
  <c r="E314" i="1"/>
  <c r="F298" i="1"/>
  <c r="D298" i="1"/>
  <c r="B298" i="1"/>
  <c r="E298" i="1"/>
  <c r="F175" i="1"/>
  <c r="D175" i="1"/>
  <c r="B175" i="1"/>
  <c r="E175" i="1"/>
  <c r="F255" i="1"/>
  <c r="D255" i="1"/>
  <c r="B255" i="1"/>
  <c r="E255" i="1"/>
  <c r="F277" i="1"/>
  <c r="D277" i="1"/>
  <c r="B277" i="1"/>
  <c r="E277" i="1"/>
  <c r="F31" i="1"/>
  <c r="D31" i="1"/>
  <c r="B31" i="1"/>
  <c r="E31" i="1"/>
  <c r="F218" i="1"/>
  <c r="D218" i="1"/>
  <c r="B218" i="1"/>
  <c r="E218" i="1"/>
  <c r="F30" i="1"/>
  <c r="D30" i="1"/>
  <c r="B30" i="1"/>
  <c r="E30" i="1"/>
  <c r="F248" i="1"/>
  <c r="D248" i="1"/>
  <c r="B248" i="1"/>
  <c r="E248" i="1"/>
  <c r="F283" i="1"/>
  <c r="D283" i="1"/>
  <c r="B283" i="1"/>
  <c r="E283" i="1"/>
  <c r="F252" i="1"/>
  <c r="D252" i="1"/>
  <c r="B252" i="1"/>
  <c r="E252" i="1"/>
  <c r="F127" i="1"/>
  <c r="D127" i="1"/>
  <c r="B127" i="1"/>
  <c r="E127" i="1"/>
  <c r="F8" i="1"/>
  <c r="D8" i="1"/>
  <c r="B8" i="1"/>
  <c r="E8" i="1"/>
  <c r="F109" i="1"/>
  <c r="D109" i="1"/>
  <c r="B109" i="1"/>
  <c r="E109" i="1"/>
  <c r="F237" i="1"/>
  <c r="D237" i="1"/>
  <c r="B237" i="1"/>
  <c r="E237" i="1"/>
  <c r="F269" i="1"/>
  <c r="D269" i="1"/>
  <c r="B269" i="1"/>
  <c r="E269" i="1"/>
  <c r="F125" i="1"/>
  <c r="D125" i="1"/>
  <c r="B125" i="1"/>
  <c r="E125" i="1"/>
  <c r="F172" i="1"/>
  <c r="D172" i="1"/>
  <c r="B172" i="1"/>
  <c r="E172" i="1"/>
  <c r="F200" i="1"/>
  <c r="D200" i="1"/>
  <c r="B200" i="1"/>
  <c r="E200" i="1"/>
  <c r="F135" i="1"/>
  <c r="D135" i="1"/>
  <c r="B135" i="1"/>
  <c r="E135" i="1"/>
  <c r="F98" i="1"/>
  <c r="D98" i="1"/>
  <c r="B98" i="1"/>
  <c r="E98" i="1"/>
  <c r="F28" i="1"/>
  <c r="D28" i="1"/>
  <c r="B28" i="1"/>
  <c r="E28" i="1"/>
  <c r="F38" i="1"/>
  <c r="D38" i="1"/>
  <c r="B38" i="1"/>
  <c r="E38" i="1"/>
  <c r="F301" i="1"/>
  <c r="D301" i="1"/>
  <c r="B301" i="1"/>
  <c r="E301" i="1"/>
  <c r="F270" i="1"/>
  <c r="D270" i="1"/>
  <c r="B270" i="1"/>
  <c r="E270" i="1"/>
  <c r="F137" i="1"/>
  <c r="D137" i="1"/>
  <c r="B137" i="1"/>
  <c r="E137" i="1"/>
  <c r="F85" i="1"/>
  <c r="D85" i="1"/>
  <c r="B85" i="1"/>
  <c r="E85" i="1"/>
  <c r="F222" i="1"/>
  <c r="D222" i="1"/>
  <c r="B222" i="1"/>
  <c r="E222" i="1"/>
  <c r="F190" i="1"/>
  <c r="D190" i="1"/>
  <c r="B190" i="1"/>
  <c r="E190" i="1"/>
  <c r="F75" i="1"/>
  <c r="D75" i="1"/>
  <c r="B75" i="1"/>
  <c r="E75" i="1"/>
  <c r="F40" i="1"/>
  <c r="D40" i="1"/>
  <c r="B40" i="1"/>
  <c r="E40" i="1"/>
  <c r="F208" i="1"/>
  <c r="D208" i="1"/>
  <c r="B208" i="1"/>
  <c r="E208" i="1"/>
  <c r="F207" i="1"/>
  <c r="D207" i="1"/>
  <c r="B207" i="1"/>
  <c r="E207" i="1"/>
  <c r="F123" i="1"/>
  <c r="D123" i="1"/>
  <c r="B123" i="1"/>
  <c r="E123" i="1"/>
  <c r="F215" i="1"/>
  <c r="D215" i="1"/>
  <c r="B215" i="1"/>
  <c r="E215" i="1"/>
  <c r="F32" i="1"/>
  <c r="D32" i="1"/>
  <c r="B32" i="1"/>
  <c r="E32" i="1"/>
  <c r="F67" i="1"/>
  <c r="D67" i="1"/>
  <c r="B67" i="1"/>
  <c r="E67" i="1"/>
  <c r="F181" i="1"/>
  <c r="D181" i="1"/>
  <c r="B181" i="1"/>
  <c r="E181" i="1"/>
  <c r="F90" i="1"/>
  <c r="D90" i="1"/>
  <c r="B90" i="1"/>
  <c r="E90" i="1"/>
  <c r="F272" i="1"/>
  <c r="G272" i="1"/>
  <c r="D272" i="1"/>
  <c r="B272" i="1"/>
  <c r="E272" i="1"/>
  <c r="C42" i="1"/>
  <c r="E42" i="1"/>
  <c r="G42" i="1"/>
  <c r="C290" i="1"/>
  <c r="E290" i="1"/>
  <c r="G290" i="1"/>
  <c r="C308" i="1"/>
  <c r="E308" i="1"/>
  <c r="G308" i="1"/>
  <c r="C50" i="1"/>
  <c r="E50" i="1"/>
  <c r="G50" i="1"/>
  <c r="C216" i="1"/>
  <c r="E216" i="1"/>
  <c r="G216" i="1"/>
  <c r="C295" i="1"/>
  <c r="E295" i="1"/>
  <c r="G295" i="1"/>
  <c r="C265" i="1"/>
  <c r="E265" i="1"/>
  <c r="G265" i="1"/>
  <c r="C17" i="1"/>
  <c r="E17" i="1"/>
  <c r="G17" i="1"/>
  <c r="C202" i="1"/>
  <c r="E202" i="1"/>
  <c r="G202" i="1"/>
  <c r="C78" i="1"/>
  <c r="E78" i="1"/>
  <c r="G78" i="1"/>
  <c r="C65" i="1"/>
  <c r="E65" i="1"/>
  <c r="G65" i="1"/>
  <c r="C112" i="1"/>
  <c r="E112" i="1"/>
  <c r="G112" i="1"/>
  <c r="C296" i="1"/>
  <c r="E296" i="1"/>
  <c r="G296" i="1"/>
  <c r="C261" i="1"/>
  <c r="E261" i="1"/>
  <c r="G261" i="1"/>
  <c r="C136" i="1"/>
  <c r="E136" i="1"/>
  <c r="F209" i="1"/>
  <c r="D209" i="1"/>
  <c r="B209" i="1"/>
  <c r="E209" i="1"/>
  <c r="F158" i="1"/>
  <c r="D158" i="1"/>
  <c r="B158" i="1"/>
  <c r="E158" i="1"/>
  <c r="F155" i="1"/>
  <c r="D155" i="1"/>
  <c r="B155" i="1"/>
  <c r="E155" i="1"/>
  <c r="F184" i="1"/>
  <c r="D184" i="1"/>
  <c r="B184" i="1"/>
  <c r="E184" i="1"/>
  <c r="C241" i="1"/>
  <c r="E241" i="1"/>
  <c r="B42" i="1"/>
  <c r="D42" i="1"/>
  <c r="C257" i="1"/>
  <c r="E257" i="1"/>
  <c r="B305" i="1"/>
  <c r="D305" i="1"/>
  <c r="C281" i="1"/>
  <c r="E281" i="1"/>
  <c r="B162" i="1"/>
  <c r="D162" i="1"/>
  <c r="C63" i="1"/>
  <c r="E63" i="1"/>
  <c r="B199" i="1"/>
  <c r="D199" i="1"/>
  <c r="C145" i="1"/>
  <c r="E145" i="1"/>
  <c r="B7" i="1"/>
  <c r="D7" i="1"/>
  <c r="C5" i="1"/>
  <c r="E5" i="1"/>
  <c r="B290" i="1"/>
  <c r="D290" i="1"/>
  <c r="C91" i="1"/>
  <c r="E91" i="1"/>
  <c r="B308" i="1"/>
  <c r="D308" i="1"/>
  <c r="C25" i="1"/>
  <c r="E25" i="1"/>
  <c r="B235" i="1"/>
  <c r="D235" i="1"/>
  <c r="C174" i="1"/>
  <c r="E174" i="1"/>
  <c r="B201" i="1"/>
  <c r="D201" i="1"/>
  <c r="C35" i="1"/>
  <c r="E35" i="1"/>
  <c r="B266" i="1"/>
  <c r="D266" i="1"/>
  <c r="C26" i="1"/>
  <c r="E26" i="1"/>
  <c r="B50" i="1"/>
  <c r="D50" i="1"/>
  <c r="C107" i="1"/>
  <c r="E107" i="1"/>
  <c r="B113" i="1"/>
  <c r="D113" i="1"/>
  <c r="C134" i="1"/>
  <c r="E134" i="1"/>
  <c r="B246" i="1"/>
  <c r="D246" i="1"/>
  <c r="C24" i="1"/>
  <c r="E24" i="1"/>
  <c r="B154" i="1"/>
  <c r="D154" i="1"/>
  <c r="C161" i="1"/>
  <c r="E161" i="1"/>
  <c r="B84" i="1"/>
  <c r="D84" i="1"/>
  <c r="C297" i="1"/>
  <c r="E297" i="1"/>
  <c r="B216" i="1"/>
  <c r="D216" i="1"/>
  <c r="C284" i="1"/>
  <c r="E284" i="1"/>
  <c r="B259" i="1"/>
  <c r="D259" i="1"/>
  <c r="C186" i="1"/>
  <c r="E186" i="1"/>
  <c r="B295" i="1"/>
  <c r="D295" i="1"/>
  <c r="C242" i="1"/>
  <c r="E242" i="1"/>
  <c r="B294" i="1"/>
  <c r="D294" i="1"/>
  <c r="C74" i="1"/>
  <c r="E74" i="1"/>
  <c r="B292" i="1"/>
  <c r="D292" i="1"/>
  <c r="C278" i="1"/>
  <c r="E278" i="1"/>
  <c r="B92" i="1"/>
  <c r="D92" i="1"/>
  <c r="C192" i="1"/>
  <c r="E192" i="1"/>
  <c r="B187" i="1"/>
  <c r="D187" i="1"/>
  <c r="C204" i="1"/>
  <c r="E204" i="1"/>
  <c r="B228" i="1"/>
  <c r="D228" i="1"/>
  <c r="C103" i="1"/>
  <c r="E103" i="1"/>
  <c r="B265" i="1"/>
  <c r="D265" i="1"/>
  <c r="C101" i="1"/>
  <c r="E101" i="1"/>
  <c r="B17" i="1"/>
  <c r="D17" i="1"/>
  <c r="C227" i="1"/>
  <c r="E227" i="1"/>
  <c r="B11" i="1"/>
  <c r="D11" i="1"/>
  <c r="C93" i="1"/>
  <c r="E93" i="1"/>
  <c r="B231" i="1"/>
  <c r="D231" i="1"/>
  <c r="C287" i="1"/>
  <c r="E287" i="1"/>
  <c r="B202" i="1"/>
  <c r="D202" i="1"/>
  <c r="C81" i="1"/>
  <c r="E81" i="1"/>
  <c r="B88" i="1"/>
  <c r="D88" i="1"/>
  <c r="C69" i="1"/>
  <c r="E69" i="1"/>
  <c r="B95" i="1"/>
  <c r="D95" i="1"/>
  <c r="C140" i="1"/>
  <c r="E140" i="1"/>
  <c r="B245" i="1"/>
  <c r="D245" i="1"/>
  <c r="C130" i="1"/>
  <c r="E130" i="1"/>
  <c r="B82" i="1"/>
  <c r="D82" i="1"/>
  <c r="C166" i="1"/>
  <c r="E166" i="1"/>
  <c r="B189" i="1"/>
  <c r="D189" i="1"/>
  <c r="C168" i="1"/>
  <c r="E168" i="1"/>
  <c r="B78" i="1"/>
  <c r="D78" i="1"/>
  <c r="C70" i="1"/>
  <c r="E70" i="1"/>
  <c r="B65" i="1"/>
  <c r="D65" i="1"/>
  <c r="C250" i="1"/>
  <c r="E250" i="1"/>
  <c r="B112" i="1"/>
  <c r="D112" i="1"/>
  <c r="C288" i="1"/>
  <c r="E288" i="1"/>
  <c r="B73" i="1"/>
  <c r="D73" i="1"/>
  <c r="C96" i="1"/>
  <c r="E96" i="1"/>
  <c r="B296" i="1"/>
  <c r="D296" i="1"/>
  <c r="C159" i="1"/>
  <c r="E159" i="1"/>
  <c r="B226" i="1"/>
  <c r="D226" i="1"/>
  <c r="C205" i="1"/>
  <c r="E205" i="1"/>
  <c r="B261" i="1"/>
  <c r="D261" i="1"/>
  <c r="C105" i="1"/>
  <c r="E105" i="1"/>
  <c r="B136" i="1"/>
  <c r="D136" i="1"/>
  <c r="G136" i="1"/>
  <c r="C253" i="1"/>
  <c r="G253" i="1"/>
  <c r="C209" i="1"/>
  <c r="G209" i="1"/>
  <c r="C177" i="1"/>
  <c r="G177" i="1"/>
  <c r="C206" i="1"/>
  <c r="G206" i="1"/>
  <c r="C106" i="1"/>
  <c r="G106" i="1"/>
  <c r="C158" i="1"/>
  <c r="G158" i="1"/>
  <c r="C121" i="1"/>
  <c r="G121" i="1"/>
  <c r="C155" i="1"/>
  <c r="G155" i="1"/>
  <c r="C314" i="1"/>
  <c r="G314" i="1"/>
  <c r="C184" i="1"/>
  <c r="G184" i="1"/>
  <c r="C298" i="1"/>
  <c r="G298" i="1"/>
  <c r="C175" i="1"/>
  <c r="G175" i="1"/>
  <c r="C255" i="1"/>
  <c r="G255" i="1"/>
  <c r="C277" i="1"/>
  <c r="G277" i="1"/>
  <c r="C31" i="1"/>
  <c r="G31" i="1"/>
  <c r="F220" i="1"/>
  <c r="D220" i="1"/>
  <c r="B220" i="1"/>
  <c r="G220" i="1"/>
  <c r="C220" i="1"/>
  <c r="F22" i="1"/>
  <c r="D22" i="1"/>
  <c r="B22" i="1"/>
  <c r="G22" i="1"/>
  <c r="C22" i="1"/>
  <c r="F251" i="1"/>
  <c r="D251" i="1"/>
  <c r="B251" i="1"/>
  <c r="G251" i="1"/>
  <c r="C251" i="1"/>
  <c r="F47" i="1"/>
  <c r="D47" i="1"/>
  <c r="B47" i="1"/>
  <c r="G47" i="1"/>
  <c r="C47" i="1"/>
  <c r="F153" i="1"/>
  <c r="D153" i="1"/>
  <c r="B153" i="1"/>
  <c r="G153" i="1"/>
  <c r="C153" i="1"/>
  <c r="F214" i="1"/>
  <c r="D214" i="1"/>
  <c r="B214" i="1"/>
  <c r="G214" i="1"/>
  <c r="C214" i="1"/>
  <c r="F195" i="1"/>
  <c r="D195" i="1"/>
  <c r="B195" i="1"/>
  <c r="G195" i="1"/>
  <c r="C195" i="1"/>
  <c r="F44" i="1"/>
  <c r="D44" i="1"/>
  <c r="B44" i="1"/>
  <c r="G44" i="1"/>
  <c r="C44" i="1"/>
  <c r="F313" i="1"/>
  <c r="D313" i="1"/>
  <c r="B313" i="1"/>
  <c r="G313" i="1"/>
  <c r="C313" i="1"/>
  <c r="F64" i="1"/>
  <c r="D64" i="1"/>
  <c r="B64" i="1"/>
  <c r="G64" i="1"/>
  <c r="C64" i="1"/>
  <c r="F12" i="1"/>
  <c r="D12" i="1"/>
  <c r="B12" i="1"/>
  <c r="G12" i="1"/>
  <c r="C12" i="1"/>
  <c r="F303" i="1"/>
  <c r="D303" i="1"/>
  <c r="B303" i="1"/>
  <c r="G303" i="1"/>
  <c r="C303" i="1"/>
  <c r="C54" i="1"/>
  <c r="E54" i="1"/>
  <c r="C233" i="1"/>
  <c r="E233" i="1"/>
  <c r="C279" i="1"/>
  <c r="E279" i="1"/>
  <c r="C15" i="1"/>
  <c r="E15" i="1"/>
  <c r="C39" i="1"/>
  <c r="E39" i="1"/>
  <c r="C152" i="1"/>
  <c r="E152" i="1"/>
  <c r="C110" i="1"/>
  <c r="E110" i="1"/>
  <c r="C80" i="1"/>
  <c r="E80" i="1"/>
  <c r="C77" i="1"/>
  <c r="E77" i="1"/>
  <c r="C151" i="1"/>
  <c r="E151" i="1"/>
  <c r="C210" i="1"/>
  <c r="E210" i="1"/>
  <c r="C165" i="1"/>
  <c r="E165" i="1"/>
  <c r="C282" i="1"/>
  <c r="E282" i="1"/>
  <c r="C149" i="1"/>
  <c r="E149" i="1"/>
  <c r="C268" i="1"/>
  <c r="E268" i="1"/>
  <c r="C141" i="1"/>
  <c r="E141" i="1"/>
  <c r="C280" i="1"/>
  <c r="E280" i="1"/>
  <c r="C128" i="1"/>
  <c r="E128" i="1"/>
  <c r="C263" i="1"/>
  <c r="E263" i="1"/>
  <c r="C163" i="1"/>
  <c r="E163" i="1"/>
  <c r="C271" i="1"/>
  <c r="E271" i="1"/>
  <c r="C225" i="1"/>
  <c r="E225" i="1"/>
  <c r="C114" i="1"/>
  <c r="E114" i="1"/>
  <c r="C115" i="1"/>
  <c r="E115" i="1"/>
  <c r="C320" i="1"/>
  <c r="E320" i="1"/>
  <c r="C274" i="1"/>
  <c r="E274" i="1"/>
  <c r="C83" i="1"/>
  <c r="E83" i="1"/>
  <c r="C243" i="1"/>
  <c r="E243" i="1"/>
  <c r="C139" i="1"/>
  <c r="E139" i="1"/>
  <c r="C79" i="1"/>
  <c r="E79" i="1"/>
  <c r="C86" i="1"/>
  <c r="E86" i="1"/>
  <c r="C193" i="1"/>
  <c r="E193" i="1"/>
  <c r="C312" i="1"/>
  <c r="E312" i="1"/>
  <c r="C41" i="1"/>
  <c r="E41" i="1"/>
  <c r="C224" i="1"/>
  <c r="E224" i="1"/>
  <c r="C9" i="1"/>
  <c r="E9" i="1"/>
  <c r="C60" i="1"/>
  <c r="E60" i="1"/>
  <c r="C76" i="1"/>
  <c r="E76" i="1"/>
  <c r="C170" i="1"/>
  <c r="E170" i="1"/>
  <c r="C99" i="1"/>
  <c r="E99" i="1"/>
  <c r="C286" i="1"/>
  <c r="E286" i="1"/>
  <c r="C273" i="1"/>
  <c r="E273" i="1"/>
  <c r="C102" i="1"/>
  <c r="E102" i="1"/>
  <c r="C211" i="1"/>
  <c r="E211" i="1"/>
  <c r="C254" i="1"/>
  <c r="E254" i="1"/>
  <c r="C321" i="1"/>
  <c r="E321" i="1"/>
  <c r="C276" i="1"/>
  <c r="E276" i="1"/>
  <c r="C10" i="1"/>
  <c r="E10" i="1"/>
  <c r="C19" i="1"/>
  <c r="E19" i="1"/>
  <c r="C143" i="1"/>
  <c r="C160" i="1"/>
  <c r="C230" i="1"/>
  <c r="C229" i="1"/>
  <c r="C150" i="1"/>
  <c r="C52" i="1"/>
  <c r="C316" i="1"/>
  <c r="C198" i="1"/>
  <c r="C183" i="1"/>
  <c r="C62" i="1"/>
  <c r="F309" i="1"/>
  <c r="D309" i="1"/>
  <c r="B309" i="1"/>
  <c r="G309" i="1"/>
  <c r="C309" i="1"/>
  <c r="E309" i="1"/>
  <c r="F56" i="1"/>
  <c r="D56" i="1"/>
  <c r="B56" i="1"/>
  <c r="G56" i="1"/>
  <c r="C56" i="1"/>
  <c r="E56" i="1"/>
  <c r="F310" i="1"/>
  <c r="D310" i="1"/>
  <c r="B310" i="1"/>
  <c r="G310" i="1"/>
  <c r="C310" i="1"/>
  <c r="E310" i="1"/>
  <c r="F306" i="1"/>
  <c r="D306" i="1"/>
  <c r="B306" i="1"/>
  <c r="G306" i="1"/>
  <c r="C306" i="1"/>
  <c r="E306" i="1"/>
  <c r="F143" i="1"/>
  <c r="D143" i="1"/>
  <c r="B143" i="1"/>
  <c r="E143" i="1"/>
  <c r="F160" i="1"/>
  <c r="D160" i="1"/>
  <c r="B160" i="1"/>
  <c r="E160" i="1"/>
  <c r="F230" i="1"/>
  <c r="D230" i="1"/>
  <c r="B230" i="1"/>
  <c r="E230" i="1"/>
  <c r="F229" i="1"/>
  <c r="D229" i="1"/>
  <c r="B229" i="1"/>
  <c r="E229" i="1"/>
  <c r="F150" i="1"/>
  <c r="D150" i="1"/>
  <c r="B150" i="1"/>
  <c r="E150" i="1"/>
  <c r="F52" i="1"/>
  <c r="D52" i="1"/>
  <c r="B52" i="1"/>
  <c r="E52" i="1"/>
  <c r="F316" i="1"/>
  <c r="D316" i="1"/>
  <c r="B316" i="1"/>
  <c r="E316" i="1"/>
  <c r="F198" i="1"/>
  <c r="D198" i="1"/>
  <c r="B198" i="1"/>
  <c r="E198" i="1"/>
  <c r="F183" i="1"/>
  <c r="D183" i="1"/>
  <c r="B183" i="1"/>
  <c r="E183" i="1"/>
  <c r="F62" i="1"/>
  <c r="D62" i="1"/>
  <c r="B62" i="1"/>
  <c r="E62" i="1"/>
  <c r="G71" i="1"/>
  <c r="E71" i="1"/>
  <c r="D71" i="1"/>
  <c r="B71" i="1"/>
  <c r="F71" i="1"/>
  <c r="F173" i="1"/>
  <c r="D173" i="1"/>
  <c r="B173" i="1"/>
  <c r="G173" i="1"/>
  <c r="C173" i="1"/>
  <c r="E173" i="1"/>
  <c r="F33" i="1"/>
  <c r="D33" i="1"/>
  <c r="B33" i="1"/>
  <c r="G33" i="1"/>
  <c r="C33" i="1"/>
  <c r="E33" i="1"/>
  <c r="F29" i="1"/>
  <c r="D29" i="1"/>
  <c r="B29" i="1"/>
  <c r="G29" i="1"/>
  <c r="C29" i="1"/>
  <c r="E29" i="1"/>
  <c r="C147" i="1"/>
  <c r="E147" i="1"/>
  <c r="C238" i="1"/>
  <c r="E238" i="1"/>
  <c r="C219" i="1"/>
  <c r="E219" i="1"/>
  <c r="C285" i="1"/>
  <c r="E285" i="1"/>
  <c r="C23" i="1"/>
  <c r="E23" i="1"/>
  <c r="C164" i="1"/>
  <c r="E164" i="1"/>
  <c r="C122" i="1"/>
  <c r="E122" i="1"/>
  <c r="C318" i="1"/>
  <c r="E318" i="1"/>
  <c r="C45" i="1"/>
  <c r="E45" i="1"/>
  <c r="C132" i="1"/>
  <c r="E132" i="1"/>
  <c r="C299" i="1"/>
  <c r="E299" i="1"/>
  <c r="C48" i="1"/>
  <c r="E48" i="1"/>
  <c r="C262" i="1"/>
  <c r="E262" i="1"/>
  <c r="C223" i="1"/>
  <c r="E223" i="1"/>
  <c r="C196" i="1"/>
  <c r="E196" i="1"/>
  <c r="C240" i="1"/>
  <c r="E240" i="1"/>
  <c r="C221" i="1"/>
  <c r="E221" i="1"/>
  <c r="C100" i="1"/>
  <c r="E100" i="1"/>
  <c r="C34" i="1"/>
  <c r="E34" i="1"/>
  <c r="C94" i="1"/>
  <c r="E94" i="1"/>
  <c r="C148" i="1"/>
  <c r="E148" i="1"/>
  <c r="C13" i="1"/>
  <c r="E13" i="1"/>
  <c r="C68" i="1"/>
  <c r="E68" i="1"/>
  <c r="F291" i="1"/>
  <c r="D291" i="1"/>
  <c r="B291" i="1"/>
  <c r="E291" i="1"/>
  <c r="F236" i="1"/>
  <c r="D236" i="1"/>
  <c r="B236" i="1"/>
  <c r="E236" i="1"/>
  <c r="F203" i="1"/>
  <c r="D203" i="1"/>
  <c r="B203" i="1"/>
  <c r="E203" i="1"/>
  <c r="F232" i="1"/>
  <c r="D232" i="1"/>
  <c r="B232" i="1"/>
  <c r="E232" i="1"/>
  <c r="F267" i="1"/>
  <c r="D267" i="1"/>
  <c r="B267" i="1"/>
  <c r="E267" i="1"/>
  <c r="F58" i="1"/>
  <c r="D58" i="1"/>
  <c r="B58" i="1"/>
  <c r="E58" i="1"/>
  <c r="F293" i="1"/>
  <c r="D293" i="1"/>
  <c r="B293" i="1"/>
  <c r="G293" i="1"/>
  <c r="E293" i="1"/>
  <c r="C119" i="1"/>
  <c r="E119" i="1"/>
  <c r="C194" i="1"/>
  <c r="E194" i="1"/>
  <c r="C179" i="1"/>
  <c r="E179" i="1"/>
  <c r="C212" i="1"/>
  <c r="E212" i="1"/>
  <c r="C289" i="1"/>
  <c r="E289" i="1"/>
  <c r="C234" i="1"/>
  <c r="E234" i="1"/>
  <c r="C21" i="1"/>
  <c r="E21" i="1"/>
  <c r="C59" i="1"/>
  <c r="E59" i="1"/>
  <c r="C157" i="1"/>
  <c r="E157" i="1"/>
  <c r="C37" i="1"/>
  <c r="E37" i="1"/>
  <c r="C89" i="1"/>
  <c r="E89" i="1"/>
  <c r="C117" i="1"/>
  <c r="E117" i="1"/>
  <c r="C97" i="1"/>
  <c r="E97" i="1"/>
</calcChain>
</file>

<file path=xl/sharedStrings.xml><?xml version="1.0" encoding="utf-8"?>
<sst xmlns="http://schemas.openxmlformats.org/spreadsheetml/2006/main" count="10" uniqueCount="10">
  <si>
    <t>Raw_Name</t>
  </si>
  <si>
    <t>Name</t>
  </si>
  <si>
    <t>Class</t>
  </si>
  <si>
    <t>Home Region</t>
  </si>
  <si>
    <t>Regional Events</t>
  </si>
  <si>
    <t>Regional Races</t>
  </si>
  <si>
    <t>Regional Championship points</t>
  </si>
  <si>
    <t>BMW CCA Club Racing, regional</t>
  </si>
  <si>
    <t>2018 final</t>
  </si>
  <si>
    <t>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</si>
</sst>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inden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 2" xfId="1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-13-2018_BMWCCA_Sc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kie total"/>
      <sheetName val="2016_raw_data"/>
      <sheetName val="Rookie_participation_2016"/>
      <sheetName val="Usage Instructions"/>
      <sheetName val="raw_data"/>
      <sheetName val="National Display Data"/>
      <sheetName val="Regional_aggregate"/>
      <sheetName val="Rookie_of_year_points"/>
      <sheetName val="Rookie_participation_2017"/>
      <sheetName val="National_Participation_Pivot"/>
      <sheetName val="National_Points_Pivot"/>
      <sheetName val="Racer_Regional_Part_Pivot"/>
      <sheetName val="Racer_Regional_Points_Pivot"/>
      <sheetName val="Racer_Regional Display Data"/>
      <sheetName val="Canada_display_data"/>
      <sheetName val="NAC_display_data"/>
      <sheetName val="NorthAtlantic_display_data"/>
      <sheetName val="NorthCentral_display_data"/>
      <sheetName val="Pacific_display_data"/>
      <sheetName val="SouthAtlantic_display_data"/>
      <sheetName val="SouthCentral_display_data"/>
      <sheetName val="Event_regional_part_pivot"/>
      <sheetName val="Canada_part"/>
      <sheetName val="NAC_part"/>
      <sheetName val="NorthAtlantic_part"/>
      <sheetName val="NorthCentral_part"/>
      <sheetName val="Pacific_part"/>
      <sheetName val="SouthAtlantic_part"/>
      <sheetName val="SouthCentral_part"/>
      <sheetName val="Event_Regional_Points_pivot"/>
      <sheetName val="Canada_points"/>
      <sheetName val="NAC_points"/>
      <sheetName val="NorthAtlantic_points"/>
      <sheetName val="NorthCentral_points"/>
      <sheetName val="Pacific_points"/>
      <sheetName val="SouthAtlantic_points"/>
      <sheetName val="SouthCentral_points"/>
      <sheetName val="constants"/>
    </sheetNames>
    <sheetDataSet>
      <sheetData sheetId="0"/>
      <sheetData sheetId="1"/>
      <sheetData sheetId="2"/>
      <sheetData sheetId="3"/>
      <sheetData sheetId="4">
        <row r="2">
          <cell r="J2" t="str">
            <v>Jerry Kaufman - SM</v>
          </cell>
          <cell r="K2" t="str">
            <v>SM</v>
          </cell>
          <cell r="L2" t="str">
            <v>E92 M3</v>
          </cell>
          <cell r="M2">
            <v>10</v>
          </cell>
          <cell r="O2">
            <v>1.3346527777777777E-3</v>
          </cell>
          <cell r="P2">
            <v>102.086</v>
          </cell>
          <cell r="Q2">
            <v>9</v>
          </cell>
          <cell r="R2">
            <v>1.376605324074074E-2</v>
          </cell>
          <cell r="S2" t="str">
            <v>South Atlantic</v>
          </cell>
          <cell r="T2" t="str">
            <v>Competition</v>
          </cell>
          <cell r="U2">
            <v>10</v>
          </cell>
          <cell r="V2">
            <v>1</v>
          </cell>
          <cell r="W2">
            <v>11</v>
          </cell>
          <cell r="X2">
            <v>11</v>
          </cell>
        </row>
        <row r="3">
          <cell r="J3" t="str">
            <v>Henry Schmitt - SM</v>
          </cell>
          <cell r="K3" t="str">
            <v>SM</v>
          </cell>
          <cell r="L3" t="str">
            <v>F82 M4</v>
          </cell>
          <cell r="M3">
            <v>10</v>
          </cell>
          <cell r="N3">
            <v>2.5419999999999998</v>
          </cell>
          <cell r="O3">
            <v>1.3562384259259259E-3</v>
          </cell>
          <cell r="P3">
            <v>100.462</v>
          </cell>
          <cell r="Q3">
            <v>8</v>
          </cell>
          <cell r="R3">
            <v>1.3795474537037037E-2</v>
          </cell>
          <cell r="S3" t="str">
            <v>Pacific</v>
          </cell>
          <cell r="T3" t="str">
            <v>Competition</v>
          </cell>
          <cell r="U3">
            <v>7</v>
          </cell>
          <cell r="V3">
            <v>0</v>
          </cell>
          <cell r="W3">
            <v>7</v>
          </cell>
          <cell r="X3">
            <v>7</v>
          </cell>
        </row>
        <row r="4">
          <cell r="J4" t="str">
            <v>Todd Brown - CM</v>
          </cell>
          <cell r="K4" t="str">
            <v>CM</v>
          </cell>
          <cell r="L4" t="str">
            <v>E46 M3</v>
          </cell>
          <cell r="M4">
            <v>10</v>
          </cell>
          <cell r="N4">
            <v>17.311</v>
          </cell>
          <cell r="O4">
            <v>1.3645601851851855E-3</v>
          </cell>
          <cell r="P4">
            <v>99.849000000000004</v>
          </cell>
          <cell r="Q4">
            <v>4</v>
          </cell>
          <cell r="R4">
            <v>1.3966412037037038E-2</v>
          </cell>
          <cell r="S4" t="str">
            <v>South Atlantic</v>
          </cell>
          <cell r="T4" t="str">
            <v>Competition</v>
          </cell>
          <cell r="U4">
            <v>10</v>
          </cell>
          <cell r="V4">
            <v>4</v>
          </cell>
          <cell r="W4">
            <v>14</v>
          </cell>
          <cell r="X4">
            <v>14</v>
          </cell>
        </row>
        <row r="5">
          <cell r="J5" t="str">
            <v>Krista Williams - CM</v>
          </cell>
          <cell r="K5" t="str">
            <v>CM</v>
          </cell>
          <cell r="L5" t="str">
            <v>E46 M3</v>
          </cell>
          <cell r="M5">
            <v>10</v>
          </cell>
          <cell r="N5">
            <v>48.780999999999999</v>
          </cell>
          <cell r="O5">
            <v>1.3907523148148145E-3</v>
          </cell>
          <cell r="P5">
            <v>97.968999999999994</v>
          </cell>
          <cell r="Q5">
            <v>5</v>
          </cell>
          <cell r="R5">
            <v>1.4330648148148148E-2</v>
          </cell>
          <cell r="S5" t="str">
            <v>South Atlantic</v>
          </cell>
          <cell r="T5" t="str">
            <v>Competition</v>
          </cell>
          <cell r="U5">
            <v>7</v>
          </cell>
          <cell r="V5">
            <v>3</v>
          </cell>
          <cell r="W5">
            <v>10</v>
          </cell>
          <cell r="X5">
            <v>10</v>
          </cell>
        </row>
        <row r="6">
          <cell r="J6" t="str">
            <v>Ronald Boustedt - CM</v>
          </cell>
          <cell r="K6" t="str">
            <v>CM</v>
          </cell>
          <cell r="L6" t="str">
            <v>E36 M3</v>
          </cell>
          <cell r="M6">
            <v>10</v>
          </cell>
          <cell r="N6">
            <v>8.1436342592592584E-4</v>
          </cell>
          <cell r="O6">
            <v>1.4264351851851851E-3</v>
          </cell>
          <cell r="P6">
            <v>95.518000000000001</v>
          </cell>
          <cell r="Q6">
            <v>3</v>
          </cell>
          <cell r="R6">
            <v>1.4580416666666665E-2</v>
          </cell>
          <cell r="S6" t="str">
            <v>South Atlantic</v>
          </cell>
          <cell r="T6" t="str">
            <v>Competition</v>
          </cell>
          <cell r="U6">
            <v>5</v>
          </cell>
          <cell r="V6">
            <v>2</v>
          </cell>
          <cell r="W6">
            <v>7</v>
          </cell>
          <cell r="X6">
            <v>7</v>
          </cell>
        </row>
        <row r="7">
          <cell r="J7" t="str">
            <v>Sean Mount - IP</v>
          </cell>
          <cell r="K7" t="str">
            <v>IP</v>
          </cell>
          <cell r="L7" t="str">
            <v>E36 M3</v>
          </cell>
          <cell r="M7">
            <v>10</v>
          </cell>
          <cell r="N7">
            <v>9.1430555555555547E-4</v>
          </cell>
          <cell r="O7">
            <v>1.4489004629629628E-3</v>
          </cell>
          <cell r="P7">
            <v>94.037000000000006</v>
          </cell>
          <cell r="Q7">
            <v>1</v>
          </cell>
          <cell r="R7">
            <v>1.4680358796296296E-2</v>
          </cell>
          <cell r="S7" t="str">
            <v>South Atlantic</v>
          </cell>
          <cell r="T7" t="str">
            <v>Competition</v>
          </cell>
          <cell r="U7">
            <v>10</v>
          </cell>
          <cell r="V7">
            <v>8</v>
          </cell>
          <cell r="W7">
            <v>18</v>
          </cell>
          <cell r="X7">
            <v>18</v>
          </cell>
        </row>
        <row r="8">
          <cell r="J8" t="str">
            <v>Richard Zulman - IP</v>
          </cell>
          <cell r="K8" t="str">
            <v>IP</v>
          </cell>
          <cell r="L8" t="str">
            <v>E36 325</v>
          </cell>
          <cell r="M8">
            <v>10</v>
          </cell>
          <cell r="N8">
            <v>9.4998842592592585E-4</v>
          </cell>
          <cell r="O8">
            <v>1.4400578703703704E-3</v>
          </cell>
          <cell r="P8">
            <v>94.614000000000004</v>
          </cell>
          <cell r="Q8">
            <v>6</v>
          </cell>
          <cell r="R8">
            <v>1.4716041666666665E-2</v>
          </cell>
          <cell r="S8" t="str">
            <v>South Atlantic</v>
          </cell>
          <cell r="T8" t="str">
            <v>Competition</v>
          </cell>
          <cell r="U8">
            <v>7</v>
          </cell>
          <cell r="V8">
            <v>7</v>
          </cell>
          <cell r="W8">
            <v>14</v>
          </cell>
          <cell r="X8">
            <v>14</v>
          </cell>
        </row>
        <row r="9">
          <cell r="J9" t="str">
            <v>Sean Quinlan - BM</v>
          </cell>
          <cell r="K9" t="str">
            <v>BM</v>
          </cell>
          <cell r="L9" t="str">
            <v>F22 M235iR</v>
          </cell>
          <cell r="M9">
            <v>10</v>
          </cell>
          <cell r="N9">
            <v>9.8797453703703699E-4</v>
          </cell>
          <cell r="O9">
            <v>1.4449074074074076E-3</v>
          </cell>
          <cell r="P9">
            <v>94.296999999999997</v>
          </cell>
          <cell r="Q9">
            <v>6</v>
          </cell>
          <cell r="R9">
            <v>1.4754027777777777E-2</v>
          </cell>
          <cell r="S9" t="str">
            <v>Pacific</v>
          </cell>
          <cell r="T9" t="str">
            <v>Competition</v>
          </cell>
          <cell r="U9">
            <v>10</v>
          </cell>
          <cell r="V9">
            <v>2</v>
          </cell>
          <cell r="W9">
            <v>12</v>
          </cell>
          <cell r="X9">
            <v>12</v>
          </cell>
        </row>
        <row r="10">
          <cell r="J10" t="str">
            <v>Matthew Joos - IP</v>
          </cell>
          <cell r="K10" t="str">
            <v>IP</v>
          </cell>
          <cell r="L10" t="str">
            <v>E36 M3</v>
          </cell>
          <cell r="M10">
            <v>10</v>
          </cell>
          <cell r="N10">
            <v>1.1462268518518518E-3</v>
          </cell>
          <cell r="O10">
            <v>1.4678240740740739E-3</v>
          </cell>
          <cell r="P10">
            <v>92.823999999999998</v>
          </cell>
          <cell r="Q10">
            <v>2</v>
          </cell>
          <cell r="R10">
            <v>1.4912280092592593E-2</v>
          </cell>
          <cell r="S10" t="str">
            <v>South Atlantic</v>
          </cell>
          <cell r="T10" t="str">
            <v>Competition</v>
          </cell>
          <cell r="U10">
            <v>5</v>
          </cell>
          <cell r="V10">
            <v>6</v>
          </cell>
          <cell r="W10">
            <v>11</v>
          </cell>
          <cell r="X10">
            <v>11</v>
          </cell>
        </row>
        <row r="11">
          <cell r="J11" t="str">
            <v>John Butler - IP</v>
          </cell>
          <cell r="K11" t="str">
            <v>IP</v>
          </cell>
          <cell r="L11" t="str">
            <v>E36 M3</v>
          </cell>
          <cell r="M11">
            <v>10</v>
          </cell>
          <cell r="N11">
            <v>1.3371180555555556E-3</v>
          </cell>
          <cell r="O11">
            <v>1.4667592592592594E-3</v>
          </cell>
          <cell r="P11">
            <v>92.891999999999996</v>
          </cell>
          <cell r="Q11">
            <v>6</v>
          </cell>
          <cell r="R11">
            <v>1.5103171296296297E-2</v>
          </cell>
          <cell r="S11" t="str">
            <v>South Atlantic</v>
          </cell>
          <cell r="T11" t="str">
            <v>Competition</v>
          </cell>
          <cell r="U11">
            <v>4</v>
          </cell>
          <cell r="V11">
            <v>5</v>
          </cell>
          <cell r="W11">
            <v>9</v>
          </cell>
          <cell r="X11">
            <v>9</v>
          </cell>
        </row>
        <row r="12">
          <cell r="J12" t="str">
            <v>Sean Brown - IS</v>
          </cell>
          <cell r="K12" t="str">
            <v>IS</v>
          </cell>
          <cell r="L12" t="str">
            <v>E36 M3</v>
          </cell>
          <cell r="M12">
            <v>10</v>
          </cell>
          <cell r="N12">
            <v>1.4111805555555553E-3</v>
          </cell>
          <cell r="O12">
            <v>1.4887847222222223E-3</v>
          </cell>
          <cell r="P12">
            <v>91.518000000000001</v>
          </cell>
          <cell r="Q12">
            <v>5</v>
          </cell>
          <cell r="R12">
            <v>1.5177233796296296E-2</v>
          </cell>
          <cell r="S12" t="str">
            <v>South Atlantic</v>
          </cell>
          <cell r="T12" t="str">
            <v>Competition</v>
          </cell>
          <cell r="U12">
            <v>10</v>
          </cell>
          <cell r="V12">
            <v>6</v>
          </cell>
          <cell r="W12">
            <v>16</v>
          </cell>
          <cell r="X12">
            <v>16</v>
          </cell>
        </row>
        <row r="13">
          <cell r="J13" t="str">
            <v>Dan March - IS</v>
          </cell>
          <cell r="K13" t="str">
            <v>IS</v>
          </cell>
          <cell r="L13" t="str">
            <v>E36 M3</v>
          </cell>
          <cell r="M13">
            <v>10</v>
          </cell>
          <cell r="N13">
            <v>1.4627893518518516E-3</v>
          </cell>
          <cell r="O13">
            <v>1.5046180555555557E-3</v>
          </cell>
          <cell r="P13">
            <v>90.555000000000007</v>
          </cell>
          <cell r="Q13">
            <v>5</v>
          </cell>
          <cell r="R13">
            <v>1.5228842592592592E-2</v>
          </cell>
          <cell r="S13" t="str">
            <v>North Atlantic</v>
          </cell>
          <cell r="T13" t="str">
            <v>Competition</v>
          </cell>
          <cell r="U13">
            <v>7</v>
          </cell>
          <cell r="V13">
            <v>5</v>
          </cell>
          <cell r="W13">
            <v>12</v>
          </cell>
          <cell r="X13">
            <v>12</v>
          </cell>
        </row>
        <row r="14">
          <cell r="J14" t="str">
            <v>Evan Levine - Spec E46</v>
          </cell>
          <cell r="K14" t="str">
            <v>Spec E46</v>
          </cell>
          <cell r="L14" t="str">
            <v>E46 330i</v>
          </cell>
          <cell r="M14">
            <v>10</v>
          </cell>
          <cell r="N14">
            <v>1.4761342592592595E-3</v>
          </cell>
          <cell r="O14">
            <v>1.504837962962963E-3</v>
          </cell>
          <cell r="P14">
            <v>90.540999999999997</v>
          </cell>
          <cell r="Q14">
            <v>7</v>
          </cell>
          <cell r="R14">
            <v>1.5242187499999999E-2</v>
          </cell>
          <cell r="S14" t="str">
            <v>South Atlantic</v>
          </cell>
          <cell r="T14" t="str">
            <v>Provisional</v>
          </cell>
          <cell r="U14">
            <v>10</v>
          </cell>
          <cell r="V14">
            <v>9</v>
          </cell>
          <cell r="W14">
            <v>19</v>
          </cell>
          <cell r="X14">
            <v>19</v>
          </cell>
        </row>
        <row r="15">
          <cell r="J15" t="str">
            <v>Patrick Harris - Spec E46</v>
          </cell>
          <cell r="K15" t="str">
            <v>Spec E46</v>
          </cell>
          <cell r="L15" t="str">
            <v>E46 330i</v>
          </cell>
          <cell r="M15">
            <v>10</v>
          </cell>
          <cell r="N15">
            <v>1.4938310185185185E-3</v>
          </cell>
          <cell r="O15">
            <v>1.4968402777777777E-3</v>
          </cell>
          <cell r="P15">
            <v>91.025000000000006</v>
          </cell>
          <cell r="Q15">
            <v>4</v>
          </cell>
          <cell r="R15">
            <v>1.5259884259259259E-2</v>
          </cell>
          <cell r="S15" t="str">
            <v>South Atlantic</v>
          </cell>
          <cell r="T15" t="str">
            <v>Rookie</v>
          </cell>
          <cell r="U15">
            <v>7</v>
          </cell>
          <cell r="V15">
            <v>8</v>
          </cell>
          <cell r="W15">
            <v>15</v>
          </cell>
          <cell r="X15">
            <v>15</v>
          </cell>
        </row>
        <row r="16">
          <cell r="J16" t="str">
            <v>Michael Helpinstill - Spec E46</v>
          </cell>
          <cell r="K16" t="str">
            <v>Spec E46</v>
          </cell>
          <cell r="L16" t="str">
            <v>E46 330i</v>
          </cell>
          <cell r="M16">
            <v>10</v>
          </cell>
          <cell r="N16">
            <v>1.4977546296296295E-3</v>
          </cell>
          <cell r="O16">
            <v>1.5054861111111111E-3</v>
          </cell>
          <cell r="P16">
            <v>90.501999999999995</v>
          </cell>
          <cell r="Q16">
            <v>8</v>
          </cell>
          <cell r="R16">
            <v>1.526380787037037E-2</v>
          </cell>
          <cell r="S16" t="str">
            <v>South Atlantic</v>
          </cell>
          <cell r="T16" t="str">
            <v>Competition</v>
          </cell>
          <cell r="U16">
            <v>5</v>
          </cell>
          <cell r="V16">
            <v>7</v>
          </cell>
          <cell r="W16">
            <v>12</v>
          </cell>
          <cell r="X16">
            <v>12</v>
          </cell>
        </row>
        <row r="17">
          <cell r="J17" t="str">
            <v>Ali Salih - Spec E46</v>
          </cell>
          <cell r="K17" t="str">
            <v>Spec E46</v>
          </cell>
          <cell r="L17" t="str">
            <v>E46 330i</v>
          </cell>
          <cell r="M17">
            <v>10</v>
          </cell>
          <cell r="N17">
            <v>1.5028125E-3</v>
          </cell>
          <cell r="O17">
            <v>1.5051620370370368E-3</v>
          </cell>
          <cell r="P17">
            <v>90.522000000000006</v>
          </cell>
          <cell r="Q17">
            <v>3</v>
          </cell>
          <cell r="R17">
            <v>1.5268865740740741E-2</v>
          </cell>
          <cell r="S17" t="str">
            <v>North Central</v>
          </cell>
          <cell r="T17" t="str">
            <v>Competition</v>
          </cell>
          <cell r="U17">
            <v>4</v>
          </cell>
          <cell r="V17">
            <v>6</v>
          </cell>
          <cell r="W17">
            <v>10</v>
          </cell>
          <cell r="X17">
            <v>10</v>
          </cell>
        </row>
        <row r="18">
          <cell r="J18" t="str">
            <v>Randy Hassett - IP</v>
          </cell>
          <cell r="K18" t="str">
            <v>IP</v>
          </cell>
          <cell r="L18" t="str">
            <v>E36 M3</v>
          </cell>
          <cell r="M18">
            <v>10</v>
          </cell>
          <cell r="N18">
            <v>1.546111111111111E-3</v>
          </cell>
          <cell r="O18">
            <v>1.4731597222222223E-3</v>
          </cell>
          <cell r="P18">
            <v>92.488</v>
          </cell>
          <cell r="Q18">
            <v>7</v>
          </cell>
          <cell r="R18">
            <v>1.5312164351851851E-2</v>
          </cell>
          <cell r="S18" t="str">
            <v>South Atlantic</v>
          </cell>
          <cell r="T18" t="str">
            <v>Competition</v>
          </cell>
          <cell r="U18">
            <v>3</v>
          </cell>
          <cell r="V18">
            <v>4</v>
          </cell>
          <cell r="W18">
            <v>7</v>
          </cell>
          <cell r="X18">
            <v>7</v>
          </cell>
        </row>
        <row r="19">
          <cell r="J19" t="str">
            <v>Jason Tower - Spec E46</v>
          </cell>
          <cell r="K19" t="str">
            <v>Spec E46</v>
          </cell>
          <cell r="L19" t="str">
            <v>E46 330</v>
          </cell>
          <cell r="M19">
            <v>9</v>
          </cell>
          <cell r="N19" t="str">
            <v>1 Lap</v>
          </cell>
          <cell r="O19">
            <v>1.505821759259259E-3</v>
          </cell>
          <cell r="P19">
            <v>90.481999999999999</v>
          </cell>
          <cell r="Q19">
            <v>7</v>
          </cell>
          <cell r="R19">
            <v>1.3876967592592592E-2</v>
          </cell>
          <cell r="S19" t="str">
            <v>South Atlantic</v>
          </cell>
          <cell r="T19" t="str">
            <v>Guest</v>
          </cell>
          <cell r="U19">
            <v>3</v>
          </cell>
          <cell r="V19">
            <v>5</v>
          </cell>
          <cell r="W19">
            <v>8</v>
          </cell>
          <cell r="X19">
            <v>8</v>
          </cell>
        </row>
        <row r="20">
          <cell r="J20" t="str">
            <v>Richard Schickler - BM</v>
          </cell>
          <cell r="K20" t="str">
            <v>BM</v>
          </cell>
          <cell r="L20" t="str">
            <v>E92 M3</v>
          </cell>
          <cell r="M20">
            <v>9</v>
          </cell>
          <cell r="N20" t="str">
            <v>1 Lap</v>
          </cell>
          <cell r="O20">
            <v>1.4647106481481481E-3</v>
          </cell>
          <cell r="P20">
            <v>93.022000000000006</v>
          </cell>
          <cell r="Q20">
            <v>8</v>
          </cell>
          <cell r="R20">
            <v>1.3883738425925926E-2</v>
          </cell>
          <cell r="S20" t="str">
            <v>North Atlantic</v>
          </cell>
          <cell r="T20" t="str">
            <v>Competition</v>
          </cell>
          <cell r="U20">
            <v>7</v>
          </cell>
          <cell r="V20">
            <v>1</v>
          </cell>
          <cell r="W20">
            <v>8</v>
          </cell>
          <cell r="X20">
            <v>8</v>
          </cell>
        </row>
        <row r="21">
          <cell r="J21" t="str">
            <v>Craig Lippe - IP</v>
          </cell>
          <cell r="K21" t="str">
            <v>IP</v>
          </cell>
          <cell r="L21" t="str">
            <v>E36 M3</v>
          </cell>
          <cell r="M21">
            <v>9</v>
          </cell>
          <cell r="N21" t="str">
            <v>1 Lap</v>
          </cell>
          <cell r="O21">
            <v>1.5292129629629629E-3</v>
          </cell>
          <cell r="P21">
            <v>89.097999999999999</v>
          </cell>
          <cell r="Q21">
            <v>7</v>
          </cell>
          <cell r="R21">
            <v>1.4063321759259258E-2</v>
          </cell>
          <cell r="S21" t="str">
            <v>South Atlantic</v>
          </cell>
          <cell r="T21" t="str">
            <v>Competition</v>
          </cell>
          <cell r="U21">
            <v>2</v>
          </cell>
          <cell r="V21">
            <v>3</v>
          </cell>
          <cell r="W21">
            <v>5</v>
          </cell>
          <cell r="X21">
            <v>5</v>
          </cell>
        </row>
        <row r="22">
          <cell r="J22" t="str">
            <v>Sean McKay - IP</v>
          </cell>
          <cell r="K22" t="str">
            <v>IP</v>
          </cell>
          <cell r="L22" t="str">
            <v>E36 M3</v>
          </cell>
          <cell r="M22">
            <v>9</v>
          </cell>
          <cell r="N22" t="str">
            <v>1 Lap</v>
          </cell>
          <cell r="O22">
            <v>1.4985532407407406E-3</v>
          </cell>
          <cell r="P22">
            <v>90.921000000000006</v>
          </cell>
          <cell r="Q22">
            <v>8</v>
          </cell>
          <cell r="R22">
            <v>1.4066516203703703E-2</v>
          </cell>
          <cell r="S22" t="str">
            <v>South Atlantic</v>
          </cell>
          <cell r="T22" t="str">
            <v>Competition</v>
          </cell>
          <cell r="U22">
            <v>1</v>
          </cell>
          <cell r="V22">
            <v>2</v>
          </cell>
          <cell r="W22">
            <v>3</v>
          </cell>
          <cell r="X22">
            <v>3</v>
          </cell>
        </row>
        <row r="23">
          <cell r="J23" t="str">
            <v>Ken Matheny - IP</v>
          </cell>
          <cell r="K23" t="str">
            <v>IP</v>
          </cell>
          <cell r="L23" t="str">
            <v>E36 M3</v>
          </cell>
          <cell r="M23">
            <v>9</v>
          </cell>
          <cell r="N23" t="str">
            <v>1 Lap</v>
          </cell>
          <cell r="O23">
            <v>1.5226388888888891E-3</v>
          </cell>
          <cell r="P23">
            <v>89.483000000000004</v>
          </cell>
          <cell r="Q23">
            <v>2</v>
          </cell>
          <cell r="R23">
            <v>1.4095289351851852E-2</v>
          </cell>
          <cell r="S23" t="str">
            <v>North Central</v>
          </cell>
          <cell r="T23" t="str">
            <v>Provisional</v>
          </cell>
          <cell r="U23">
            <v>0</v>
          </cell>
          <cell r="V23">
            <v>1</v>
          </cell>
          <cell r="W23">
            <v>1</v>
          </cell>
          <cell r="X23">
            <v>1</v>
          </cell>
        </row>
        <row r="24">
          <cell r="J24" t="str">
            <v>Sean Walters - IS</v>
          </cell>
          <cell r="K24" t="str">
            <v>IS</v>
          </cell>
          <cell r="L24" t="str">
            <v>E36 M3</v>
          </cell>
          <cell r="M24">
            <v>9</v>
          </cell>
          <cell r="N24" t="str">
            <v>1 Lap</v>
          </cell>
          <cell r="O24">
            <v>1.5317245370370372E-3</v>
          </cell>
          <cell r="P24">
            <v>88.951999999999998</v>
          </cell>
          <cell r="Q24">
            <v>6</v>
          </cell>
          <cell r="R24">
            <v>1.4244976851851852E-2</v>
          </cell>
          <cell r="S24" t="str">
            <v>North Atlantic</v>
          </cell>
          <cell r="T24" t="str">
            <v>Rookie</v>
          </cell>
          <cell r="U24">
            <v>5</v>
          </cell>
          <cell r="V24">
            <v>4</v>
          </cell>
          <cell r="W24">
            <v>9</v>
          </cell>
          <cell r="X24">
            <v>9</v>
          </cell>
        </row>
        <row r="25">
          <cell r="J25" t="str">
            <v>Cameron Evans - Spec E46</v>
          </cell>
          <cell r="K25" t="str">
            <v>Spec E46</v>
          </cell>
          <cell r="L25" t="str">
            <v>E46 330</v>
          </cell>
          <cell r="M25">
            <v>9</v>
          </cell>
          <cell r="N25" t="str">
            <v>1 Lap</v>
          </cell>
          <cell r="O25">
            <v>1.5294097222222222E-3</v>
          </cell>
          <cell r="P25">
            <v>89.087000000000003</v>
          </cell>
          <cell r="Q25">
            <v>8</v>
          </cell>
          <cell r="R25">
            <v>1.4342893518518517E-2</v>
          </cell>
          <cell r="S25" t="str">
            <v>South Atlantic</v>
          </cell>
          <cell r="T25" t="str">
            <v>Competition</v>
          </cell>
          <cell r="U25">
            <v>2</v>
          </cell>
          <cell r="V25">
            <v>4</v>
          </cell>
          <cell r="W25">
            <v>6</v>
          </cell>
          <cell r="X25">
            <v>6</v>
          </cell>
        </row>
        <row r="26">
          <cell r="J26" t="str">
            <v>Wade Wilson - DM</v>
          </cell>
          <cell r="K26" t="str">
            <v>DM</v>
          </cell>
          <cell r="L26" t="str">
            <v>Type 114 2002</v>
          </cell>
          <cell r="M26">
            <v>9</v>
          </cell>
          <cell r="N26" t="str">
            <v>1 Lap</v>
          </cell>
          <cell r="O26">
            <v>1.5543287037037038E-3</v>
          </cell>
          <cell r="P26">
            <v>87.658000000000001</v>
          </cell>
          <cell r="Q26">
            <v>8</v>
          </cell>
          <cell r="R26">
            <v>1.4417777777777779E-2</v>
          </cell>
          <cell r="S26" t="str">
            <v>North Atlantic</v>
          </cell>
          <cell r="T26" t="str">
            <v>Competition</v>
          </cell>
          <cell r="U26">
            <v>10</v>
          </cell>
          <cell r="V26">
            <v>5</v>
          </cell>
          <cell r="W26">
            <v>15</v>
          </cell>
          <cell r="X26">
            <v>15</v>
          </cell>
        </row>
        <row r="27">
          <cell r="J27" t="str">
            <v>Alexander Goare - DM</v>
          </cell>
          <cell r="K27" t="str">
            <v>DM</v>
          </cell>
          <cell r="L27" t="str">
            <v>E36 325i</v>
          </cell>
          <cell r="M27">
            <v>9</v>
          </cell>
          <cell r="N27" t="str">
            <v>1 Lap</v>
          </cell>
          <cell r="O27">
            <v>1.5492939814814816E-3</v>
          </cell>
          <cell r="P27">
            <v>87.942999999999998</v>
          </cell>
          <cell r="Q27">
            <v>8</v>
          </cell>
          <cell r="R27">
            <v>1.4432777777777779E-2</v>
          </cell>
          <cell r="S27" t="str">
            <v>South Atlantic</v>
          </cell>
          <cell r="T27" t="str">
            <v>Rookie</v>
          </cell>
          <cell r="U27">
            <v>7</v>
          </cell>
          <cell r="V27">
            <v>4</v>
          </cell>
          <cell r="W27">
            <v>11</v>
          </cell>
          <cell r="X27">
            <v>11</v>
          </cell>
        </row>
        <row r="28">
          <cell r="J28" t="str">
            <v>Charles Benoit - IS</v>
          </cell>
          <cell r="K28" t="str">
            <v>IS</v>
          </cell>
          <cell r="L28" t="str">
            <v>E36 M3</v>
          </cell>
          <cell r="M28">
            <v>9</v>
          </cell>
          <cell r="N28" t="str">
            <v>1 Lap</v>
          </cell>
          <cell r="O28">
            <v>1.5444791666666669E-3</v>
          </cell>
          <cell r="P28">
            <v>88.216999999999999</v>
          </cell>
          <cell r="Q28">
            <v>8</v>
          </cell>
          <cell r="R28">
            <v>1.4487476851851852E-2</v>
          </cell>
          <cell r="S28" t="str">
            <v>North Atlantic</v>
          </cell>
          <cell r="T28" t="str">
            <v>Competition</v>
          </cell>
          <cell r="U28">
            <v>4</v>
          </cell>
          <cell r="V28">
            <v>3</v>
          </cell>
          <cell r="W28">
            <v>7</v>
          </cell>
          <cell r="X28">
            <v>7</v>
          </cell>
        </row>
        <row r="29">
          <cell r="J29" t="str">
            <v>April Curtis - DM</v>
          </cell>
          <cell r="K29" t="str">
            <v>DM</v>
          </cell>
          <cell r="L29" t="str">
            <v>E36 328i</v>
          </cell>
          <cell r="M29">
            <v>9</v>
          </cell>
          <cell r="N29" t="str">
            <v>1 Lap</v>
          </cell>
          <cell r="O29">
            <v>1.572650462962963E-3</v>
          </cell>
          <cell r="P29">
            <v>86.637</v>
          </cell>
          <cell r="Q29">
            <v>9</v>
          </cell>
          <cell r="R29">
            <v>1.449230324074074E-2</v>
          </cell>
          <cell r="S29" t="str">
            <v>South Atlantic</v>
          </cell>
          <cell r="T29" t="str">
            <v>Competition</v>
          </cell>
          <cell r="U29">
            <v>5</v>
          </cell>
          <cell r="V29">
            <v>3</v>
          </cell>
          <cell r="W29">
            <v>8</v>
          </cell>
          <cell r="X29">
            <v>8</v>
          </cell>
        </row>
        <row r="30">
          <cell r="J30" t="str">
            <v>Steve Liadis - HS</v>
          </cell>
          <cell r="K30" t="str">
            <v>HS</v>
          </cell>
          <cell r="L30" t="str">
            <v>E46 M3</v>
          </cell>
          <cell r="M30">
            <v>9</v>
          </cell>
          <cell r="N30" t="str">
            <v>1 Lap</v>
          </cell>
          <cell r="O30">
            <v>1.5623263888888889E-3</v>
          </cell>
          <cell r="P30">
            <v>87.21</v>
          </cell>
          <cell r="Q30">
            <v>7</v>
          </cell>
          <cell r="R30">
            <v>1.453162037037037E-2</v>
          </cell>
          <cell r="S30" t="str">
            <v>North Atlantic</v>
          </cell>
          <cell r="T30" t="str">
            <v>Competition</v>
          </cell>
          <cell r="U30">
            <v>10</v>
          </cell>
          <cell r="V30">
            <v>0</v>
          </cell>
          <cell r="W30">
            <v>10</v>
          </cell>
          <cell r="X30">
            <v>10</v>
          </cell>
        </row>
        <row r="31">
          <cell r="J31" t="str">
            <v>Tony Cottrell - Spec E46</v>
          </cell>
          <cell r="K31" t="str">
            <v>Spec E46</v>
          </cell>
          <cell r="L31" t="str">
            <v>E46 330Ci</v>
          </cell>
          <cell r="M31">
            <v>9</v>
          </cell>
          <cell r="N31" t="str">
            <v>1 Lap</v>
          </cell>
          <cell r="O31">
            <v>1.5629166666666667E-3</v>
          </cell>
          <cell r="P31">
            <v>87.177000000000007</v>
          </cell>
          <cell r="Q31">
            <v>7</v>
          </cell>
          <cell r="R31">
            <v>1.4544965277777778E-2</v>
          </cell>
          <cell r="S31" t="str">
            <v>South Atlantic</v>
          </cell>
          <cell r="T31" t="str">
            <v>Guest</v>
          </cell>
          <cell r="U31">
            <v>1</v>
          </cell>
          <cell r="V31">
            <v>3</v>
          </cell>
          <cell r="W31">
            <v>4</v>
          </cell>
          <cell r="X31">
            <v>4</v>
          </cell>
        </row>
        <row r="32">
          <cell r="J32" t="str">
            <v>David Sprague - Spec E46</v>
          </cell>
          <cell r="K32" t="str">
            <v>Spec E46</v>
          </cell>
          <cell r="L32" t="str">
            <v>E46 330i</v>
          </cell>
          <cell r="M32">
            <v>9</v>
          </cell>
          <cell r="N32" t="str">
            <v>1 Lap</v>
          </cell>
          <cell r="O32">
            <v>1.557152777777778E-3</v>
          </cell>
          <cell r="P32">
            <v>87.498999999999995</v>
          </cell>
          <cell r="Q32">
            <v>4</v>
          </cell>
          <cell r="R32">
            <v>1.4547245370370372E-2</v>
          </cell>
          <cell r="S32" t="str">
            <v>South Atlantic</v>
          </cell>
          <cell r="T32" t="str">
            <v>Provisional</v>
          </cell>
          <cell r="U32">
            <v>0</v>
          </cell>
          <cell r="V32">
            <v>2</v>
          </cell>
          <cell r="W32">
            <v>2</v>
          </cell>
          <cell r="X32">
            <v>2</v>
          </cell>
        </row>
        <row r="33">
          <cell r="J33" t="str">
            <v>John Sanders - JS</v>
          </cell>
          <cell r="K33" t="str">
            <v>JS</v>
          </cell>
          <cell r="L33" t="str">
            <v>E46 328i</v>
          </cell>
          <cell r="M33">
            <v>9</v>
          </cell>
          <cell r="N33" t="str">
            <v>1 Lap</v>
          </cell>
          <cell r="O33">
            <v>1.5674074074074073E-3</v>
          </cell>
          <cell r="P33">
            <v>86.927000000000007</v>
          </cell>
          <cell r="Q33">
            <v>7</v>
          </cell>
          <cell r="R33">
            <v>1.456315972222222E-2</v>
          </cell>
          <cell r="S33" t="str">
            <v>North Atlantic</v>
          </cell>
          <cell r="T33" t="str">
            <v>Competition</v>
          </cell>
          <cell r="U33">
            <v>10</v>
          </cell>
          <cell r="V33">
            <v>0</v>
          </cell>
          <cell r="W33">
            <v>10</v>
          </cell>
          <cell r="X33">
            <v>10</v>
          </cell>
        </row>
        <row r="34">
          <cell r="J34" t="str">
            <v>Jonathan Simmons - CM</v>
          </cell>
          <cell r="K34" t="str">
            <v>CM</v>
          </cell>
          <cell r="L34" t="str">
            <v>E36 M3</v>
          </cell>
          <cell r="M34">
            <v>9</v>
          </cell>
          <cell r="N34" t="str">
            <v>1 Lap</v>
          </cell>
          <cell r="O34">
            <v>1.5358564814814816E-3</v>
          </cell>
          <cell r="P34">
            <v>88.712999999999994</v>
          </cell>
          <cell r="Q34">
            <v>8</v>
          </cell>
          <cell r="R34">
            <v>1.4595011574074073E-2</v>
          </cell>
          <cell r="S34" t="str">
            <v>North Central</v>
          </cell>
          <cell r="T34" t="str">
            <v>Rookie</v>
          </cell>
          <cell r="U34">
            <v>4</v>
          </cell>
          <cell r="V34">
            <v>1</v>
          </cell>
          <cell r="W34">
            <v>5</v>
          </cell>
          <cell r="X34">
            <v>5</v>
          </cell>
        </row>
        <row r="35">
          <cell r="J35" t="str">
            <v>Bert Howerton - Spec E36</v>
          </cell>
          <cell r="K35" t="str">
            <v>Spec E36</v>
          </cell>
          <cell r="L35" t="str">
            <v>E36 325is</v>
          </cell>
          <cell r="M35">
            <v>9</v>
          </cell>
          <cell r="N35" t="str">
            <v>1 Lap</v>
          </cell>
          <cell r="O35">
            <v>1.578634259259259E-3</v>
          </cell>
          <cell r="P35">
            <v>86.308999999999997</v>
          </cell>
          <cell r="Q35">
            <v>7</v>
          </cell>
          <cell r="R35">
            <v>1.4661342592592592E-2</v>
          </cell>
          <cell r="S35" t="str">
            <v>South Atlantic</v>
          </cell>
          <cell r="T35" t="str">
            <v>Competition</v>
          </cell>
          <cell r="U35">
            <v>10</v>
          </cell>
          <cell r="V35">
            <v>6</v>
          </cell>
          <cell r="W35">
            <v>16</v>
          </cell>
          <cell r="X35">
            <v>16</v>
          </cell>
        </row>
        <row r="36">
          <cell r="J36" t="str">
            <v>John Wilkins - Spec E36</v>
          </cell>
          <cell r="K36" t="str">
            <v>Spec E36</v>
          </cell>
          <cell r="L36" t="str">
            <v>E36 325i</v>
          </cell>
          <cell r="M36">
            <v>9</v>
          </cell>
          <cell r="N36" t="str">
            <v>1 Lap</v>
          </cell>
          <cell r="O36">
            <v>1.5657407407407408E-3</v>
          </cell>
          <cell r="P36">
            <v>87.02</v>
          </cell>
          <cell r="Q36">
            <v>4</v>
          </cell>
          <cell r="R36">
            <v>1.4662233796296296E-2</v>
          </cell>
          <cell r="S36" t="str">
            <v>South Atlantic</v>
          </cell>
          <cell r="T36" t="str">
            <v>Competition</v>
          </cell>
          <cell r="U36">
            <v>7</v>
          </cell>
          <cell r="V36">
            <v>5</v>
          </cell>
          <cell r="W36">
            <v>12</v>
          </cell>
          <cell r="X36">
            <v>12</v>
          </cell>
        </row>
        <row r="37">
          <cell r="J37" t="str">
            <v>Greg Hartman - Spec E46</v>
          </cell>
          <cell r="K37" t="str">
            <v>Spec E46</v>
          </cell>
          <cell r="L37" t="str">
            <v>E46 330i</v>
          </cell>
          <cell r="M37">
            <v>9</v>
          </cell>
          <cell r="N37" t="str">
            <v>1 Lap</v>
          </cell>
          <cell r="O37">
            <v>1.5643865740740742E-3</v>
          </cell>
          <cell r="P37">
            <v>87.094999999999999</v>
          </cell>
          <cell r="Q37">
            <v>6</v>
          </cell>
          <cell r="R37">
            <v>1.4688275462962962E-2</v>
          </cell>
          <cell r="S37" t="str">
            <v>North Atlantic</v>
          </cell>
          <cell r="T37" t="str">
            <v>Competition</v>
          </cell>
          <cell r="U37">
            <v>0</v>
          </cell>
          <cell r="V37">
            <v>1</v>
          </cell>
          <cell r="W37">
            <v>1</v>
          </cell>
          <cell r="X37">
            <v>1</v>
          </cell>
        </row>
        <row r="38">
          <cell r="J38" t="str">
            <v>Tom Tice - Spec E36</v>
          </cell>
          <cell r="K38" t="str">
            <v>Spec E36</v>
          </cell>
          <cell r="L38" t="str">
            <v>E36 325is</v>
          </cell>
          <cell r="M38">
            <v>9</v>
          </cell>
          <cell r="N38" t="str">
            <v>1 Lap</v>
          </cell>
          <cell r="O38">
            <v>1.5802083333333334E-3</v>
          </cell>
          <cell r="P38">
            <v>86.222999999999999</v>
          </cell>
          <cell r="Q38">
            <v>7</v>
          </cell>
          <cell r="R38">
            <v>1.471869212962963E-2</v>
          </cell>
          <cell r="S38" t="str">
            <v>South Atlantic</v>
          </cell>
          <cell r="T38" t="str">
            <v>Competition</v>
          </cell>
          <cell r="U38">
            <v>5</v>
          </cell>
          <cell r="V38">
            <v>4</v>
          </cell>
          <cell r="W38">
            <v>9</v>
          </cell>
          <cell r="X38">
            <v>9</v>
          </cell>
        </row>
        <row r="39">
          <cell r="J39" t="str">
            <v>Jeff Breiner - Spec E36</v>
          </cell>
          <cell r="K39" t="str">
            <v>Spec E36</v>
          </cell>
          <cell r="L39" t="str">
            <v>E36 325i</v>
          </cell>
          <cell r="M39">
            <v>9</v>
          </cell>
          <cell r="N39" t="str">
            <v>1 Lap</v>
          </cell>
          <cell r="O39">
            <v>1.5667708333333332E-3</v>
          </cell>
          <cell r="P39">
            <v>86.962000000000003</v>
          </cell>
          <cell r="Q39">
            <v>6</v>
          </cell>
          <cell r="R39">
            <v>1.4739942129629631E-2</v>
          </cell>
          <cell r="S39" t="str">
            <v>South Atlantic</v>
          </cell>
          <cell r="T39" t="str">
            <v>Competition</v>
          </cell>
          <cell r="U39">
            <v>4</v>
          </cell>
          <cell r="V39">
            <v>3</v>
          </cell>
          <cell r="W39">
            <v>7</v>
          </cell>
          <cell r="X39">
            <v>7</v>
          </cell>
        </row>
        <row r="40">
          <cell r="J40" t="str">
            <v>Dan Connor - DM</v>
          </cell>
          <cell r="K40" t="str">
            <v>DM</v>
          </cell>
          <cell r="L40" t="str">
            <v>E30 325</v>
          </cell>
          <cell r="M40">
            <v>9</v>
          </cell>
          <cell r="N40" t="str">
            <v>1 Lap</v>
          </cell>
          <cell r="O40">
            <v>1.5735069444444444E-3</v>
          </cell>
          <cell r="P40">
            <v>86.59</v>
          </cell>
          <cell r="Q40">
            <v>6</v>
          </cell>
          <cell r="R40">
            <v>1.478931712962963E-2</v>
          </cell>
          <cell r="S40" t="str">
            <v>South Atlantic</v>
          </cell>
          <cell r="T40" t="str">
            <v>Rookie</v>
          </cell>
          <cell r="U40">
            <v>4</v>
          </cell>
          <cell r="V40">
            <v>2</v>
          </cell>
          <cell r="W40">
            <v>6</v>
          </cell>
          <cell r="X40">
            <v>6</v>
          </cell>
        </row>
        <row r="41">
          <cell r="J41" t="str">
            <v>Aaron Feng - IS</v>
          </cell>
          <cell r="K41" t="str">
            <v>IS</v>
          </cell>
          <cell r="L41" t="str">
            <v>E36 M3</v>
          </cell>
          <cell r="M41">
            <v>9</v>
          </cell>
          <cell r="N41" t="str">
            <v>1 Lap</v>
          </cell>
          <cell r="O41">
            <v>1.590462962962963E-3</v>
          </cell>
          <cell r="P41">
            <v>85.667000000000002</v>
          </cell>
          <cell r="Q41">
            <v>5</v>
          </cell>
          <cell r="R41">
            <v>1.4851122685185186E-2</v>
          </cell>
          <cell r="S41" t="str">
            <v>South Atlantic</v>
          </cell>
          <cell r="T41" t="str">
            <v>Rookie</v>
          </cell>
          <cell r="U41">
            <v>3</v>
          </cell>
          <cell r="V41">
            <v>2</v>
          </cell>
          <cell r="W41">
            <v>5</v>
          </cell>
          <cell r="X41">
            <v>5</v>
          </cell>
        </row>
        <row r="42">
          <cell r="J42" t="str">
            <v>Daniel Feldmann - IS</v>
          </cell>
          <cell r="K42" t="str">
            <v>IS</v>
          </cell>
          <cell r="L42" t="str">
            <v>E36 M3</v>
          </cell>
          <cell r="M42">
            <v>9</v>
          </cell>
          <cell r="N42" t="str">
            <v>1 Lap</v>
          </cell>
          <cell r="O42">
            <v>1.5604976851851854E-3</v>
          </cell>
          <cell r="P42">
            <v>87.311999999999998</v>
          </cell>
          <cell r="Q42">
            <v>2</v>
          </cell>
          <cell r="R42">
            <v>1.4990046296296298E-2</v>
          </cell>
          <cell r="S42" t="str">
            <v>North Atlantic</v>
          </cell>
          <cell r="T42" t="str">
            <v>Competition</v>
          </cell>
          <cell r="U42">
            <v>2</v>
          </cell>
          <cell r="V42">
            <v>1</v>
          </cell>
          <cell r="W42">
            <v>3</v>
          </cell>
          <cell r="X42">
            <v>3</v>
          </cell>
        </row>
        <row r="43">
          <cell r="J43" t="str">
            <v>Albert Pereida - Spec E46</v>
          </cell>
          <cell r="K43" t="str">
            <v>Spec E46</v>
          </cell>
          <cell r="L43" t="str">
            <v>E46 330Ci</v>
          </cell>
          <cell r="M43">
            <v>9</v>
          </cell>
          <cell r="N43" t="str">
            <v>1 Lap</v>
          </cell>
          <cell r="O43">
            <v>1.6111226851851851E-3</v>
          </cell>
          <cell r="P43">
            <v>84.567999999999998</v>
          </cell>
          <cell r="Q43">
            <v>4</v>
          </cell>
          <cell r="R43">
            <v>1.5026851851851852E-2</v>
          </cell>
          <cell r="S43" t="str">
            <v>South Atlantic</v>
          </cell>
          <cell r="T43" t="str">
            <v>Rookie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J44" t="str">
            <v>Keith Primozic - DM</v>
          </cell>
          <cell r="K44" t="str">
            <v>DM</v>
          </cell>
          <cell r="L44" t="str">
            <v>E36 M3</v>
          </cell>
          <cell r="M44">
            <v>9</v>
          </cell>
          <cell r="N44" t="str">
            <v>1 Lap</v>
          </cell>
          <cell r="O44">
            <v>1.6144212962962963E-3</v>
          </cell>
          <cell r="P44">
            <v>84.396000000000001</v>
          </cell>
          <cell r="Q44">
            <v>8</v>
          </cell>
          <cell r="R44">
            <v>1.5054618055555557E-2</v>
          </cell>
          <cell r="S44" t="str">
            <v>South Atlantic</v>
          </cell>
          <cell r="T44" t="str">
            <v>Competition</v>
          </cell>
          <cell r="U44">
            <v>3</v>
          </cell>
          <cell r="V44">
            <v>1</v>
          </cell>
          <cell r="W44">
            <v>4</v>
          </cell>
          <cell r="X44">
            <v>4</v>
          </cell>
        </row>
        <row r="45">
          <cell r="J45" t="str">
            <v>Dave Coll - IS</v>
          </cell>
          <cell r="K45" t="str">
            <v>IS</v>
          </cell>
          <cell r="L45" t="str">
            <v>E36 M3</v>
          </cell>
          <cell r="M45">
            <v>9</v>
          </cell>
          <cell r="N45" t="str">
            <v>1 Lap</v>
          </cell>
          <cell r="O45">
            <v>1.5947106481481483E-3</v>
          </cell>
          <cell r="P45">
            <v>85.438999999999993</v>
          </cell>
          <cell r="Q45">
            <v>7</v>
          </cell>
          <cell r="R45">
            <v>1.5064108796296298E-2</v>
          </cell>
          <cell r="S45" t="str">
            <v>North Central</v>
          </cell>
          <cell r="T45" t="str">
            <v>Rookie</v>
          </cell>
          <cell r="U45">
            <v>1</v>
          </cell>
          <cell r="V45">
            <v>0</v>
          </cell>
          <cell r="W45">
            <v>1</v>
          </cell>
          <cell r="X45">
            <v>1</v>
          </cell>
        </row>
        <row r="46">
          <cell r="J46" t="str">
            <v>Mark Fishero - Spec E36</v>
          </cell>
          <cell r="K46" t="str">
            <v>Spec E36</v>
          </cell>
          <cell r="L46" t="str">
            <v>E36 325is</v>
          </cell>
          <cell r="M46">
            <v>9</v>
          </cell>
          <cell r="N46" t="str">
            <v>1 Lap</v>
          </cell>
          <cell r="O46">
            <v>1.6136921296296299E-3</v>
          </cell>
          <cell r="P46">
            <v>84.433999999999997</v>
          </cell>
          <cell r="Q46">
            <v>7</v>
          </cell>
          <cell r="R46">
            <v>1.507167824074074E-2</v>
          </cell>
          <cell r="S46" t="str">
            <v>South Atlantic</v>
          </cell>
          <cell r="T46" t="str">
            <v>Competition</v>
          </cell>
          <cell r="U46">
            <v>3</v>
          </cell>
          <cell r="V46">
            <v>2</v>
          </cell>
          <cell r="W46">
            <v>5</v>
          </cell>
          <cell r="X46">
            <v>5</v>
          </cell>
        </row>
        <row r="47">
          <cell r="J47" t="str">
            <v>Phillip Antoine - Spec E36</v>
          </cell>
          <cell r="K47" t="str">
            <v>Spec E36</v>
          </cell>
          <cell r="L47" t="str">
            <v>E36 325i</v>
          </cell>
          <cell r="M47">
            <v>9</v>
          </cell>
          <cell r="N47" t="str">
            <v>1 Lap</v>
          </cell>
          <cell r="O47">
            <v>1.6081828703703701E-3</v>
          </cell>
          <cell r="P47">
            <v>84.722999999999999</v>
          </cell>
          <cell r="Q47">
            <v>3</v>
          </cell>
          <cell r="R47">
            <v>1.5183125E-2</v>
          </cell>
          <cell r="S47" t="str">
            <v>South Atlantic</v>
          </cell>
          <cell r="T47" t="str">
            <v>Competition</v>
          </cell>
          <cell r="U47">
            <v>2</v>
          </cell>
          <cell r="V47">
            <v>1</v>
          </cell>
          <cell r="W47">
            <v>3</v>
          </cell>
          <cell r="X47">
            <v>3</v>
          </cell>
        </row>
        <row r="48">
          <cell r="J48" t="str">
            <v>Cherie Culler - DM</v>
          </cell>
          <cell r="K48" t="str">
            <v>DM</v>
          </cell>
          <cell r="L48" t="str">
            <v>E30 328i</v>
          </cell>
          <cell r="M48">
            <v>9</v>
          </cell>
          <cell r="N48" t="str">
            <v>1 Lap</v>
          </cell>
          <cell r="O48">
            <v>1.6260879629629629E-3</v>
          </cell>
          <cell r="P48">
            <v>83.79</v>
          </cell>
          <cell r="Q48">
            <v>8</v>
          </cell>
          <cell r="R48">
            <v>1.5389594907407406E-2</v>
          </cell>
          <cell r="S48" t="str">
            <v>South Atlantic</v>
          </cell>
          <cell r="T48" t="str">
            <v>Competition</v>
          </cell>
          <cell r="U48">
            <v>2</v>
          </cell>
          <cell r="V48">
            <v>0</v>
          </cell>
          <cell r="W48">
            <v>2</v>
          </cell>
          <cell r="X48">
            <v>2</v>
          </cell>
        </row>
        <row r="49">
          <cell r="J49" t="str">
            <v>John Alemanni - Spec E36</v>
          </cell>
          <cell r="K49" t="str">
            <v>Spec E36</v>
          </cell>
          <cell r="L49" t="str">
            <v>E36 325is</v>
          </cell>
          <cell r="M49">
            <v>9</v>
          </cell>
          <cell r="N49" t="str">
            <v>1 Lap</v>
          </cell>
          <cell r="O49">
            <v>1.6399884259259258E-3</v>
          </cell>
          <cell r="P49">
            <v>83.08</v>
          </cell>
          <cell r="Q49">
            <v>7</v>
          </cell>
          <cell r="R49">
            <v>1.5420937500000001E-2</v>
          </cell>
          <cell r="S49" t="str">
            <v>South Atlantic</v>
          </cell>
          <cell r="T49" t="str">
            <v>Rookie</v>
          </cell>
          <cell r="U49">
            <v>1</v>
          </cell>
          <cell r="V49">
            <v>0</v>
          </cell>
          <cell r="W49">
            <v>1</v>
          </cell>
          <cell r="X49">
            <v>1</v>
          </cell>
        </row>
        <row r="50">
          <cell r="J50" t="str">
            <v>Jeffery Quesenberry - IP</v>
          </cell>
          <cell r="K50" t="str">
            <v>IP</v>
          </cell>
          <cell r="L50" t="str">
            <v>E36 M3</v>
          </cell>
          <cell r="M50">
            <v>8</v>
          </cell>
          <cell r="N50" t="str">
            <v>2 Laps</v>
          </cell>
          <cell r="O50">
            <v>1.4483912037037037E-3</v>
          </cell>
          <cell r="P50">
            <v>94.07</v>
          </cell>
          <cell r="Q50">
            <v>5</v>
          </cell>
          <cell r="R50">
            <v>1.1764525462962963E-2</v>
          </cell>
          <cell r="S50" t="str">
            <v>South Atlantic</v>
          </cell>
          <cell r="T50" t="str">
            <v>Competition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J51" t="str">
            <v>Max Fischer - BM</v>
          </cell>
          <cell r="K51" t="str">
            <v>BM</v>
          </cell>
          <cell r="L51" t="str">
            <v>E92 M3</v>
          </cell>
          <cell r="M51">
            <v>7</v>
          </cell>
          <cell r="N51" t="str">
            <v>3 Laps</v>
          </cell>
          <cell r="O51">
            <v>1.4134143518518517E-3</v>
          </cell>
          <cell r="P51">
            <v>96.397999999999996</v>
          </cell>
          <cell r="Q51">
            <v>3</v>
          </cell>
          <cell r="R51">
            <v>1.0693761574074074E-2</v>
          </cell>
          <cell r="S51" t="str">
            <v>South Atlantic</v>
          </cell>
          <cell r="T51" t="str">
            <v>Competition</v>
          </cell>
          <cell r="U51">
            <v>5</v>
          </cell>
          <cell r="V51">
            <v>0</v>
          </cell>
          <cell r="W51">
            <v>5</v>
          </cell>
          <cell r="X51">
            <v>5</v>
          </cell>
        </row>
        <row r="52">
          <cell r="J52" t="str">
            <v>Charles Harding - CM</v>
          </cell>
          <cell r="K52" t="str">
            <v>CM</v>
          </cell>
          <cell r="L52" t="str">
            <v>E46 M3</v>
          </cell>
          <cell r="M52">
            <v>4</v>
          </cell>
          <cell r="N52" t="str">
            <v>DNF</v>
          </cell>
          <cell r="O52">
            <v>1.4119560185185183E-3</v>
          </cell>
          <cell r="P52">
            <v>96.497</v>
          </cell>
          <cell r="Q52">
            <v>3</v>
          </cell>
          <cell r="R52">
            <v>5.7574768518518513E-3</v>
          </cell>
          <cell r="S52" t="str">
            <v>South Atlantic</v>
          </cell>
          <cell r="T52" t="str">
            <v>Competition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J53" t="str">
            <v>Gregory Liefooghe - BM</v>
          </cell>
          <cell r="K53" t="str">
            <v>BM</v>
          </cell>
          <cell r="L53" t="str">
            <v>F22 M325iR</v>
          </cell>
          <cell r="M53">
            <v>2</v>
          </cell>
          <cell r="N53" t="str">
            <v>DNF</v>
          </cell>
          <cell r="O53">
            <v>1.4874421296296294E-3</v>
          </cell>
          <cell r="P53">
            <v>91.6</v>
          </cell>
          <cell r="Q53">
            <v>2</v>
          </cell>
          <cell r="R53">
            <v>3.7386805555555559E-3</v>
          </cell>
          <cell r="S53" t="str">
            <v>Pacific</v>
          </cell>
          <cell r="T53" t="str">
            <v>Competition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J54" t="str">
            <v>Mark Lightfoot - IP</v>
          </cell>
          <cell r="K54" t="str">
            <v>IP</v>
          </cell>
          <cell r="L54" t="str">
            <v>E36 M3</v>
          </cell>
          <cell r="N54" t="str">
            <v>DNF</v>
          </cell>
          <cell r="P54" t="str">
            <v>-</v>
          </cell>
          <cell r="Q54">
            <v>0</v>
          </cell>
          <cell r="R54">
            <v>3.9830000000000001</v>
          </cell>
          <cell r="S54" t="str">
            <v>South Atlantic</v>
          </cell>
          <cell r="T54" t="str">
            <v>Competition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J55" t="str">
            <v>Sripathi Haputantri - DM</v>
          </cell>
          <cell r="K55" t="str">
            <v>DM</v>
          </cell>
          <cell r="L55" t="str">
            <v>E36 M3</v>
          </cell>
          <cell r="N55" t="str">
            <v>DNF</v>
          </cell>
          <cell r="P55" t="str">
            <v>-</v>
          </cell>
          <cell r="Q55">
            <v>0</v>
          </cell>
          <cell r="R55">
            <v>4.2629999999999999</v>
          </cell>
          <cell r="S55" t="str">
            <v>South Atlantic</v>
          </cell>
          <cell r="T55" t="str">
            <v>Competition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J56" t="str">
            <v>Robert Gagliardo - Spec E46</v>
          </cell>
          <cell r="K56" t="str">
            <v>Spec E46</v>
          </cell>
          <cell r="L56" t="str">
            <v>E46 330Ci</v>
          </cell>
          <cell r="N56" t="str">
            <v>DNF</v>
          </cell>
          <cell r="P56" t="str">
            <v>-</v>
          </cell>
          <cell r="Q56">
            <v>0</v>
          </cell>
          <cell r="R56">
            <v>4.5110000000000001</v>
          </cell>
          <cell r="S56" t="str">
            <v>South Atlantic</v>
          </cell>
          <cell r="T56" t="str">
            <v>Provisional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J57" t="str">
            <v>Jeffrey Blum - Spec E46</v>
          </cell>
          <cell r="K57" t="str">
            <v>Spec E46</v>
          </cell>
          <cell r="L57" t="str">
            <v>E46 330i</v>
          </cell>
          <cell r="N57" t="str">
            <v>DNF</v>
          </cell>
          <cell r="P57" t="str">
            <v>-</v>
          </cell>
          <cell r="Q57">
            <v>0</v>
          </cell>
          <cell r="R57">
            <v>4.8819999999999997</v>
          </cell>
          <cell r="S57" t="str">
            <v>South Atlantic</v>
          </cell>
          <cell r="T57" t="str">
            <v>Rookie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J58" t="str">
            <v>David Alpan - CM</v>
          </cell>
          <cell r="K58" t="str">
            <v>CM</v>
          </cell>
          <cell r="L58" t="str">
            <v>E30 M3</v>
          </cell>
          <cell r="M58">
            <v>8</v>
          </cell>
          <cell r="N58" t="str">
            <v>DQ</v>
          </cell>
          <cell r="O58">
            <v>1.4556597222222226E-3</v>
          </cell>
          <cell r="P58">
            <v>93.6</v>
          </cell>
          <cell r="Q58">
            <v>2</v>
          </cell>
          <cell r="R58">
            <v>1.1741782407407407E-2</v>
          </cell>
          <cell r="S58" t="str">
            <v>Pacific</v>
          </cell>
          <cell r="T58" t="str">
            <v>Competition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J59" t="str">
            <v>Peter Kerekgyarto - IS</v>
          </cell>
          <cell r="K59" t="str">
            <v>IS</v>
          </cell>
          <cell r="L59" t="str">
            <v>E36 M3</v>
          </cell>
          <cell r="N59" t="str">
            <v>DQ</v>
          </cell>
          <cell r="P59" t="str">
            <v>-</v>
          </cell>
          <cell r="Q59">
            <v>0</v>
          </cell>
          <cell r="R59">
            <v>4.4829999999999997</v>
          </cell>
          <cell r="S59" t="str">
            <v>North Atlantic</v>
          </cell>
          <cell r="T59" t="str">
            <v>Competition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J60" t="str">
            <v>Sean Quinlan - BM</v>
          </cell>
          <cell r="K60" t="str">
            <v>BM</v>
          </cell>
          <cell r="L60" t="str">
            <v>F22 M235iR</v>
          </cell>
          <cell r="M60">
            <v>8</v>
          </cell>
          <cell r="O60">
            <v>1.7303240740740742E-3</v>
          </cell>
          <cell r="P60">
            <v>78.760000000000005</v>
          </cell>
          <cell r="Q60">
            <v>7</v>
          </cell>
          <cell r="R60">
            <v>1.6361111111111111E-2</v>
          </cell>
          <cell r="S60" t="str">
            <v>Pacific</v>
          </cell>
          <cell r="T60" t="str">
            <v>Competition</v>
          </cell>
          <cell r="U60">
            <v>15</v>
          </cell>
          <cell r="V60">
            <v>3</v>
          </cell>
          <cell r="W60">
            <v>18</v>
          </cell>
          <cell r="X60">
            <v>18</v>
          </cell>
        </row>
        <row r="61">
          <cell r="J61" t="str">
            <v>Sean Mount - IP</v>
          </cell>
          <cell r="K61" t="str">
            <v>IP</v>
          </cell>
          <cell r="L61" t="str">
            <v>E36 M3</v>
          </cell>
          <cell r="M61">
            <v>8</v>
          </cell>
          <cell r="N61">
            <v>0.20699999999999999</v>
          </cell>
          <cell r="O61">
            <v>1.7233796296296294E-3</v>
          </cell>
          <cell r="P61">
            <v>79.064999999999998</v>
          </cell>
          <cell r="Q61">
            <v>7</v>
          </cell>
          <cell r="R61">
            <v>1.6363425925925924E-2</v>
          </cell>
          <cell r="S61" t="str">
            <v>South Atlantic</v>
          </cell>
          <cell r="T61" t="str">
            <v>Competition</v>
          </cell>
          <cell r="U61">
            <v>15</v>
          </cell>
          <cell r="V61">
            <v>9</v>
          </cell>
          <cell r="W61">
            <v>24</v>
          </cell>
          <cell r="X61">
            <v>24</v>
          </cell>
        </row>
        <row r="62">
          <cell r="J62" t="str">
            <v>Henry Schmitt - BM</v>
          </cell>
          <cell r="K62" t="str">
            <v>BM</v>
          </cell>
          <cell r="L62" t="str">
            <v>F22 M325iR</v>
          </cell>
          <cell r="M62">
            <v>8</v>
          </cell>
          <cell r="N62">
            <v>2.98</v>
          </cell>
          <cell r="O62">
            <v>1.7314814814814814E-3</v>
          </cell>
          <cell r="P62">
            <v>78.679000000000002</v>
          </cell>
          <cell r="Q62">
            <v>8</v>
          </cell>
          <cell r="R62">
            <v>1.6395833333333335E-2</v>
          </cell>
          <cell r="S62" t="str">
            <v>Pacific</v>
          </cell>
          <cell r="T62" t="str">
            <v>Competition</v>
          </cell>
          <cell r="U62">
            <v>10.5</v>
          </cell>
          <cell r="V62">
            <v>2</v>
          </cell>
          <cell r="W62">
            <v>12.5</v>
          </cell>
          <cell r="X62">
            <v>12.5</v>
          </cell>
        </row>
        <row r="63">
          <cell r="J63" t="str">
            <v>Dan March - IS</v>
          </cell>
          <cell r="K63" t="str">
            <v>IS</v>
          </cell>
          <cell r="L63" t="str">
            <v>E36 M3</v>
          </cell>
          <cell r="M63">
            <v>8</v>
          </cell>
          <cell r="N63">
            <v>14.558</v>
          </cell>
          <cell r="O63">
            <v>1.765046296296296E-3</v>
          </cell>
          <cell r="P63">
            <v>77.203000000000003</v>
          </cell>
          <cell r="Q63">
            <v>7</v>
          </cell>
          <cell r="R63">
            <v>1.6528935185185185E-2</v>
          </cell>
          <cell r="S63" t="str">
            <v>North Atlantic</v>
          </cell>
          <cell r="T63" t="str">
            <v>Competition</v>
          </cell>
          <cell r="U63">
            <v>15</v>
          </cell>
          <cell r="V63">
            <v>6</v>
          </cell>
          <cell r="W63">
            <v>21</v>
          </cell>
          <cell r="X63">
            <v>21</v>
          </cell>
        </row>
        <row r="64">
          <cell r="J64" t="str">
            <v>Matthew Joos - IP</v>
          </cell>
          <cell r="K64" t="str">
            <v>IP</v>
          </cell>
          <cell r="L64" t="str">
            <v>E36 M3</v>
          </cell>
          <cell r="M64">
            <v>8</v>
          </cell>
          <cell r="N64">
            <v>15.032</v>
          </cell>
          <cell r="O64">
            <v>1.761574074074074E-3</v>
          </cell>
          <cell r="P64">
            <v>77.341999999999999</v>
          </cell>
          <cell r="Q64">
            <v>8</v>
          </cell>
          <cell r="R64">
            <v>1.6534722222222221E-2</v>
          </cell>
          <cell r="S64" t="str">
            <v>South Atlantic</v>
          </cell>
          <cell r="T64" t="str">
            <v>Competition</v>
          </cell>
          <cell r="U64">
            <v>10.5</v>
          </cell>
          <cell r="V64">
            <v>8</v>
          </cell>
          <cell r="W64">
            <v>18.5</v>
          </cell>
          <cell r="X64">
            <v>18.5</v>
          </cell>
        </row>
        <row r="65">
          <cell r="J65" t="str">
            <v>Mark Lightfoot - IP</v>
          </cell>
          <cell r="K65" t="str">
            <v>IP</v>
          </cell>
          <cell r="L65" t="str">
            <v>E36 M3</v>
          </cell>
          <cell r="M65">
            <v>8</v>
          </cell>
          <cell r="N65">
            <v>15.428000000000001</v>
          </cell>
          <cell r="O65">
            <v>1.7557870370370368E-3</v>
          </cell>
          <cell r="P65">
            <v>77.59</v>
          </cell>
          <cell r="Q65">
            <v>8</v>
          </cell>
          <cell r="R65">
            <v>1.653935185185185E-2</v>
          </cell>
          <cell r="S65" t="str">
            <v>South Atlantic</v>
          </cell>
          <cell r="T65" t="str">
            <v>Competition</v>
          </cell>
          <cell r="U65">
            <v>7.5</v>
          </cell>
          <cell r="V65">
            <v>7</v>
          </cell>
          <cell r="W65">
            <v>14.5</v>
          </cell>
          <cell r="X65">
            <v>14.5</v>
          </cell>
        </row>
        <row r="66">
          <cell r="J66" t="str">
            <v>Sean Brown - IS</v>
          </cell>
          <cell r="K66" t="str">
            <v>IS</v>
          </cell>
          <cell r="L66" t="str">
            <v>E36 M3</v>
          </cell>
          <cell r="M66">
            <v>8</v>
          </cell>
          <cell r="N66">
            <v>16.367999999999999</v>
          </cell>
          <cell r="O66">
            <v>1.7476851851851852E-3</v>
          </cell>
          <cell r="P66">
            <v>77.944000000000003</v>
          </cell>
          <cell r="Q66">
            <v>8</v>
          </cell>
          <cell r="R66">
            <v>1.6549768518518519E-2</v>
          </cell>
          <cell r="S66" t="str">
            <v>South Atlantic</v>
          </cell>
          <cell r="T66" t="str">
            <v>Competition</v>
          </cell>
          <cell r="U66">
            <v>10.5</v>
          </cell>
          <cell r="V66">
            <v>5</v>
          </cell>
          <cell r="W66">
            <v>15.5</v>
          </cell>
          <cell r="X66">
            <v>15.5</v>
          </cell>
        </row>
        <row r="67">
          <cell r="J67" t="str">
            <v>Richard Schickler - BM</v>
          </cell>
          <cell r="K67" t="str">
            <v>BM</v>
          </cell>
          <cell r="L67" t="str">
            <v>E92 M3</v>
          </cell>
          <cell r="M67">
            <v>8</v>
          </cell>
          <cell r="N67">
            <v>26.486000000000001</v>
          </cell>
          <cell r="O67">
            <v>1.7986111111111111E-3</v>
          </cell>
          <cell r="P67">
            <v>75.744</v>
          </cell>
          <cell r="Q67">
            <v>2</v>
          </cell>
          <cell r="R67">
            <v>1.6667824074074074E-2</v>
          </cell>
          <cell r="S67" t="str">
            <v>North Atlantic</v>
          </cell>
          <cell r="T67" t="str">
            <v>Competition</v>
          </cell>
          <cell r="U67">
            <v>7.5</v>
          </cell>
          <cell r="V67">
            <v>1</v>
          </cell>
          <cell r="W67">
            <v>8.5</v>
          </cell>
          <cell r="X67">
            <v>8.5</v>
          </cell>
        </row>
        <row r="68">
          <cell r="J68" t="str">
            <v>Richard Zulman - IP</v>
          </cell>
          <cell r="K68" t="str">
            <v>IP</v>
          </cell>
          <cell r="L68" t="str">
            <v>E36 325</v>
          </cell>
          <cell r="M68">
            <v>8</v>
          </cell>
          <cell r="N68">
            <v>27.366</v>
          </cell>
          <cell r="O68">
            <v>1.8032407407407407E-3</v>
          </cell>
          <cell r="P68">
            <v>75.539000000000001</v>
          </cell>
          <cell r="Q68">
            <v>8</v>
          </cell>
          <cell r="R68">
            <v>1.6677083333333332E-2</v>
          </cell>
          <cell r="S68" t="str">
            <v>South Atlantic</v>
          </cell>
          <cell r="T68" t="str">
            <v>Competition</v>
          </cell>
          <cell r="U68">
            <v>6</v>
          </cell>
          <cell r="V68">
            <v>6</v>
          </cell>
          <cell r="W68">
            <v>12</v>
          </cell>
          <cell r="X68">
            <v>12</v>
          </cell>
        </row>
        <row r="69">
          <cell r="J69" t="str">
            <v>Peter Kerekgyarto - IS</v>
          </cell>
          <cell r="K69" t="str">
            <v>IS</v>
          </cell>
          <cell r="L69" t="str">
            <v>E36 M3</v>
          </cell>
          <cell r="M69">
            <v>8</v>
          </cell>
          <cell r="N69">
            <v>27.526</v>
          </cell>
          <cell r="O69">
            <v>1.7662037037037039E-3</v>
          </cell>
          <cell r="P69">
            <v>77.126000000000005</v>
          </cell>
          <cell r="Q69">
            <v>2</v>
          </cell>
          <cell r="R69">
            <v>1.6679398148148148E-2</v>
          </cell>
          <cell r="S69" t="str">
            <v>North Atlantic</v>
          </cell>
          <cell r="T69" t="str">
            <v>Competition</v>
          </cell>
          <cell r="U69">
            <v>7.5</v>
          </cell>
          <cell r="V69">
            <v>4</v>
          </cell>
          <cell r="W69">
            <v>11.5</v>
          </cell>
          <cell r="X69">
            <v>11.5</v>
          </cell>
        </row>
        <row r="70">
          <cell r="J70" t="str">
            <v>Jeffery Quesenberry - IP</v>
          </cell>
          <cell r="K70" t="str">
            <v>IP</v>
          </cell>
          <cell r="L70" t="str">
            <v>E36 M3</v>
          </cell>
          <cell r="M70">
            <v>8</v>
          </cell>
          <cell r="N70">
            <v>28.925000000000001</v>
          </cell>
          <cell r="O70">
            <v>1.8078703703703705E-3</v>
          </cell>
          <cell r="P70">
            <v>75.346999999999994</v>
          </cell>
          <cell r="Q70">
            <v>8</v>
          </cell>
          <cell r="R70">
            <v>1.6695601851851854E-2</v>
          </cell>
          <cell r="S70" t="str">
            <v>South Atlantic</v>
          </cell>
          <cell r="T70" t="str">
            <v>Competition</v>
          </cell>
          <cell r="U70">
            <v>4.5</v>
          </cell>
          <cell r="V70">
            <v>5</v>
          </cell>
          <cell r="W70">
            <v>9.5</v>
          </cell>
          <cell r="X70">
            <v>9.5</v>
          </cell>
        </row>
        <row r="71">
          <cell r="J71" t="str">
            <v>Ali Salih - Spec E46</v>
          </cell>
          <cell r="K71" t="str">
            <v>Spec E46</v>
          </cell>
          <cell r="L71" t="str">
            <v>E46 330i</v>
          </cell>
          <cell r="M71">
            <v>8</v>
          </cell>
          <cell r="N71">
            <v>35.296999999999997</v>
          </cell>
          <cell r="O71">
            <v>1.8009259259259261E-3</v>
          </cell>
          <cell r="P71">
            <v>75.665000000000006</v>
          </cell>
          <cell r="Q71">
            <v>8</v>
          </cell>
          <cell r="R71">
            <v>1.6769675925925927E-2</v>
          </cell>
          <cell r="S71" t="str">
            <v>North Central</v>
          </cell>
          <cell r="T71" t="str">
            <v>Competition</v>
          </cell>
          <cell r="U71">
            <v>15</v>
          </cell>
          <cell r="V71">
            <v>10</v>
          </cell>
          <cell r="W71">
            <v>25</v>
          </cell>
          <cell r="X71">
            <v>25</v>
          </cell>
        </row>
        <row r="72">
          <cell r="J72" t="str">
            <v>Craig Lippe - IP</v>
          </cell>
          <cell r="K72" t="str">
            <v>IP</v>
          </cell>
          <cell r="L72" t="str">
            <v>E36 M3</v>
          </cell>
          <cell r="M72">
            <v>8</v>
          </cell>
          <cell r="N72">
            <v>39.247</v>
          </cell>
          <cell r="O72">
            <v>1.8553240740740743E-3</v>
          </cell>
          <cell r="P72">
            <v>73.430000000000007</v>
          </cell>
          <cell r="Q72">
            <v>2</v>
          </cell>
          <cell r="R72">
            <v>1.6814814814814814E-2</v>
          </cell>
          <cell r="S72" t="str">
            <v>South Atlantic</v>
          </cell>
          <cell r="T72" t="str">
            <v>Competition</v>
          </cell>
          <cell r="U72">
            <v>3</v>
          </cell>
          <cell r="V72">
            <v>4</v>
          </cell>
          <cell r="W72">
            <v>7</v>
          </cell>
          <cell r="X72">
            <v>7</v>
          </cell>
        </row>
        <row r="73">
          <cell r="J73" t="str">
            <v>Patrick Harris - Spec E46</v>
          </cell>
          <cell r="K73" t="str">
            <v>Spec E46</v>
          </cell>
          <cell r="L73" t="str">
            <v>E46 330i</v>
          </cell>
          <cell r="M73">
            <v>8</v>
          </cell>
          <cell r="N73">
            <v>39.746000000000002</v>
          </cell>
          <cell r="O73">
            <v>1.8460648148148149E-3</v>
          </cell>
          <cell r="P73">
            <v>73.790000000000006</v>
          </cell>
          <cell r="Q73">
            <v>8</v>
          </cell>
          <cell r="R73">
            <v>1.6820601851851854E-2</v>
          </cell>
          <cell r="S73" t="str">
            <v>South Atlantic</v>
          </cell>
          <cell r="T73" t="str">
            <v>Rookie</v>
          </cell>
          <cell r="U73">
            <v>10.5</v>
          </cell>
          <cell r="V73">
            <v>9</v>
          </cell>
          <cell r="W73">
            <v>19.5</v>
          </cell>
          <cell r="X73">
            <v>19.5</v>
          </cell>
        </row>
        <row r="74">
          <cell r="J74" t="str">
            <v>Chandler Hull - Spec E46</v>
          </cell>
          <cell r="K74" t="str">
            <v>Spec E46</v>
          </cell>
          <cell r="L74" t="str">
            <v>E46 330</v>
          </cell>
          <cell r="M74">
            <v>8</v>
          </cell>
          <cell r="N74">
            <v>46.293999999999997</v>
          </cell>
          <cell r="O74">
            <v>1.8425925925925927E-3</v>
          </cell>
          <cell r="P74">
            <v>73.929000000000002</v>
          </cell>
          <cell r="Q74">
            <v>8</v>
          </cell>
          <cell r="R74">
            <v>1.689699074074074E-2</v>
          </cell>
          <cell r="S74" t="str">
            <v>South Atlantic</v>
          </cell>
          <cell r="T74" t="str">
            <v>Competition</v>
          </cell>
          <cell r="U74">
            <v>7.5</v>
          </cell>
          <cell r="V74">
            <v>8</v>
          </cell>
          <cell r="W74">
            <v>15.5</v>
          </cell>
          <cell r="X74">
            <v>15.5</v>
          </cell>
        </row>
        <row r="75">
          <cell r="J75" t="str">
            <v>Jason Tower - Spec E46</v>
          </cell>
          <cell r="K75" t="str">
            <v>Spec E46</v>
          </cell>
          <cell r="L75" t="str">
            <v>E46 330</v>
          </cell>
          <cell r="M75">
            <v>8</v>
          </cell>
          <cell r="N75">
            <v>46.987000000000002</v>
          </cell>
          <cell r="O75">
            <v>1.8344907407407407E-3</v>
          </cell>
          <cell r="P75">
            <v>74.275999999999996</v>
          </cell>
          <cell r="Q75">
            <v>8</v>
          </cell>
          <cell r="R75">
            <v>1.6905092592592593E-2</v>
          </cell>
          <cell r="S75" t="str">
            <v>South Atlantic</v>
          </cell>
          <cell r="T75" t="str">
            <v>Guest</v>
          </cell>
          <cell r="U75">
            <v>6</v>
          </cell>
          <cell r="V75">
            <v>7</v>
          </cell>
          <cell r="W75">
            <v>13</v>
          </cell>
          <cell r="X75">
            <v>13</v>
          </cell>
        </row>
        <row r="76">
          <cell r="J76" t="str">
            <v>Evan Levine - Spec E46</v>
          </cell>
          <cell r="K76" t="str">
            <v>Spec E46</v>
          </cell>
          <cell r="L76" t="str">
            <v>E46 330i</v>
          </cell>
          <cell r="M76">
            <v>8</v>
          </cell>
          <cell r="N76">
            <v>51.359000000000002</v>
          </cell>
          <cell r="O76">
            <v>1.8796296296296295E-3</v>
          </cell>
          <cell r="P76">
            <v>72.501000000000005</v>
          </cell>
          <cell r="Q76">
            <v>7</v>
          </cell>
          <cell r="R76">
            <v>1.6954861111111112E-2</v>
          </cell>
          <cell r="S76" t="str">
            <v>South Atlantic</v>
          </cell>
          <cell r="T76" t="str">
            <v>Provisional</v>
          </cell>
          <cell r="U76">
            <v>4.5</v>
          </cell>
          <cell r="V76">
            <v>6</v>
          </cell>
          <cell r="W76">
            <v>10.5</v>
          </cell>
          <cell r="X76">
            <v>10.5</v>
          </cell>
        </row>
        <row r="77">
          <cell r="J77" t="str">
            <v>John Butler - IP</v>
          </cell>
          <cell r="K77" t="str">
            <v>IP</v>
          </cell>
          <cell r="L77" t="str">
            <v>E36 M3</v>
          </cell>
          <cell r="M77">
            <v>8</v>
          </cell>
          <cell r="N77">
            <v>51.758000000000003</v>
          </cell>
          <cell r="O77">
            <v>1.8784722222222223E-3</v>
          </cell>
          <cell r="P77">
            <v>72.545000000000002</v>
          </cell>
          <cell r="Q77">
            <v>7</v>
          </cell>
          <cell r="R77">
            <v>1.695949074074074E-2</v>
          </cell>
          <cell r="S77" t="str">
            <v>South Atlantic</v>
          </cell>
          <cell r="T77" t="str">
            <v>Competition</v>
          </cell>
          <cell r="U77">
            <v>1.5</v>
          </cell>
          <cell r="V77">
            <v>3</v>
          </cell>
          <cell r="W77">
            <v>4.5</v>
          </cell>
          <cell r="X77">
            <v>4.5</v>
          </cell>
        </row>
        <row r="78">
          <cell r="J78" t="str">
            <v>Charles Harding - CM</v>
          </cell>
          <cell r="K78" t="str">
            <v>CM</v>
          </cell>
          <cell r="L78" t="str">
            <v>E46 M3</v>
          </cell>
          <cell r="M78">
            <v>8</v>
          </cell>
          <cell r="N78">
            <v>53.296999999999997</v>
          </cell>
          <cell r="O78">
            <v>1.7569444444444447E-3</v>
          </cell>
          <cell r="P78">
            <v>77.566999999999993</v>
          </cell>
          <cell r="Q78">
            <v>2</v>
          </cell>
          <cell r="R78">
            <v>1.6978009259259259E-2</v>
          </cell>
          <cell r="S78" t="str">
            <v>South Atlantic</v>
          </cell>
          <cell r="T78" t="str">
            <v>Competition</v>
          </cell>
          <cell r="U78">
            <v>15</v>
          </cell>
          <cell r="V78">
            <v>2</v>
          </cell>
          <cell r="W78">
            <v>17</v>
          </cell>
          <cell r="X78">
            <v>17</v>
          </cell>
        </row>
        <row r="79">
          <cell r="J79" t="str">
            <v>Dan Connor - DM</v>
          </cell>
          <cell r="K79" t="str">
            <v>DM</v>
          </cell>
          <cell r="L79" t="str">
            <v>E30 325</v>
          </cell>
          <cell r="M79">
            <v>8</v>
          </cell>
          <cell r="N79">
            <v>55.542000000000002</v>
          </cell>
          <cell r="O79">
            <v>1.8796296296296295E-3</v>
          </cell>
          <cell r="P79">
            <v>72.483999999999995</v>
          </cell>
          <cell r="Q79">
            <v>7</v>
          </cell>
          <cell r="R79">
            <v>1.7003472222222222E-2</v>
          </cell>
          <cell r="S79" t="str">
            <v>South Atlantic</v>
          </cell>
          <cell r="T79" t="str">
            <v>Rookie</v>
          </cell>
          <cell r="U79">
            <v>15</v>
          </cell>
          <cell r="V79">
            <v>6</v>
          </cell>
          <cell r="W79">
            <v>21</v>
          </cell>
          <cell r="X79">
            <v>21</v>
          </cell>
        </row>
        <row r="80">
          <cell r="J80" t="str">
            <v>Sean McKay - IP</v>
          </cell>
          <cell r="K80" t="str">
            <v>IP</v>
          </cell>
          <cell r="L80" t="str">
            <v>E36 M3</v>
          </cell>
          <cell r="M80">
            <v>8</v>
          </cell>
          <cell r="N80">
            <v>56.784999999999997</v>
          </cell>
          <cell r="O80">
            <v>1.8703703703703703E-3</v>
          </cell>
          <cell r="P80">
            <v>72.852999999999994</v>
          </cell>
          <cell r="Q80">
            <v>7</v>
          </cell>
          <cell r="R80">
            <v>1.701851851851852E-2</v>
          </cell>
          <cell r="S80" t="str">
            <v>South Atlantic</v>
          </cell>
          <cell r="T80" t="str">
            <v>Competition</v>
          </cell>
          <cell r="U80">
            <v>0</v>
          </cell>
          <cell r="V80">
            <v>2</v>
          </cell>
          <cell r="W80">
            <v>2</v>
          </cell>
          <cell r="X80">
            <v>2</v>
          </cell>
        </row>
        <row r="81">
          <cell r="J81" t="str">
            <v>Robert Gagliardo - Spec E46</v>
          </cell>
          <cell r="K81" t="str">
            <v>Spec E46</v>
          </cell>
          <cell r="L81" t="str">
            <v>E46 330Ci</v>
          </cell>
          <cell r="M81">
            <v>8</v>
          </cell>
          <cell r="N81">
            <v>57.442999999999998</v>
          </cell>
          <cell r="O81">
            <v>1.8900462962962961E-3</v>
          </cell>
          <cell r="P81">
            <v>72.067999999999998</v>
          </cell>
          <cell r="Q81">
            <v>7</v>
          </cell>
          <cell r="R81">
            <v>1.7025462962962961E-2</v>
          </cell>
          <cell r="S81" t="str">
            <v>South Atlantic</v>
          </cell>
          <cell r="T81" t="str">
            <v>Provisional</v>
          </cell>
          <cell r="U81">
            <v>3</v>
          </cell>
          <cell r="V81">
            <v>5</v>
          </cell>
          <cell r="W81">
            <v>8</v>
          </cell>
          <cell r="X81">
            <v>8</v>
          </cell>
        </row>
        <row r="82">
          <cell r="J82" t="str">
            <v>John Wilkins - Spec E36</v>
          </cell>
          <cell r="K82" t="str">
            <v>Spec E36</v>
          </cell>
          <cell r="L82" t="str">
            <v>E36 325i</v>
          </cell>
          <cell r="M82">
            <v>8</v>
          </cell>
          <cell r="N82">
            <v>58.981999999999999</v>
          </cell>
          <cell r="O82">
            <v>1.8923611111111112E-3</v>
          </cell>
          <cell r="P82">
            <v>72.006</v>
          </cell>
          <cell r="Q82">
            <v>7</v>
          </cell>
          <cell r="R82">
            <v>1.7043981481481483E-2</v>
          </cell>
          <cell r="S82" t="str">
            <v>South Atlantic</v>
          </cell>
          <cell r="T82" t="str">
            <v>Competition</v>
          </cell>
          <cell r="U82">
            <v>15</v>
          </cell>
          <cell r="V82">
            <v>6</v>
          </cell>
          <cell r="W82">
            <v>21</v>
          </cell>
          <cell r="X82">
            <v>21</v>
          </cell>
        </row>
        <row r="83">
          <cell r="J83" t="str">
            <v>Alexander Goare - DM</v>
          </cell>
          <cell r="K83" t="str">
            <v>DM</v>
          </cell>
          <cell r="L83" t="str">
            <v>E36 325i</v>
          </cell>
          <cell r="M83">
            <v>8</v>
          </cell>
          <cell r="N83">
            <v>6.9560185185185187E-4</v>
          </cell>
          <cell r="O83">
            <v>1.8842592592592594E-3</v>
          </cell>
          <cell r="P83">
            <v>72.305999999999997</v>
          </cell>
          <cell r="Q83">
            <v>7</v>
          </cell>
          <cell r="R83">
            <v>1.7056712962962964E-2</v>
          </cell>
          <cell r="S83" t="str">
            <v>South Atlantic</v>
          </cell>
          <cell r="T83" t="str">
            <v>Rookie</v>
          </cell>
          <cell r="U83">
            <v>10.5</v>
          </cell>
          <cell r="V83">
            <v>5</v>
          </cell>
          <cell r="W83">
            <v>15.5</v>
          </cell>
          <cell r="X83">
            <v>15.5</v>
          </cell>
        </row>
        <row r="84">
          <cell r="J84" t="str">
            <v>Christian Shield - Spec E36</v>
          </cell>
          <cell r="K84" t="str">
            <v>Spec E36</v>
          </cell>
          <cell r="L84" t="str">
            <v>E36 325i</v>
          </cell>
          <cell r="M84">
            <v>8</v>
          </cell>
          <cell r="N84">
            <v>7.1296296296296299E-4</v>
          </cell>
          <cell r="O84">
            <v>1.8692129629629629E-3</v>
          </cell>
          <cell r="P84">
            <v>72.876999999999995</v>
          </cell>
          <cell r="Q84">
            <v>8</v>
          </cell>
          <cell r="R84">
            <v>1.7074074074074071E-2</v>
          </cell>
          <cell r="S84" t="str">
            <v>South Atlantic</v>
          </cell>
          <cell r="T84" t="str">
            <v>Rookie</v>
          </cell>
          <cell r="U84">
            <v>10.5</v>
          </cell>
          <cell r="V84">
            <v>5</v>
          </cell>
          <cell r="W84">
            <v>15.5</v>
          </cell>
          <cell r="X84">
            <v>15.5</v>
          </cell>
        </row>
        <row r="85">
          <cell r="J85" t="str">
            <v>Tom Tice - Spec E36</v>
          </cell>
          <cell r="K85" t="str">
            <v>Spec E36</v>
          </cell>
          <cell r="L85" t="str">
            <v>E36 325is</v>
          </cell>
          <cell r="M85">
            <v>8</v>
          </cell>
          <cell r="N85">
            <v>7.1874999999999988E-4</v>
          </cell>
          <cell r="O85">
            <v>1.8842592592592594E-3</v>
          </cell>
          <cell r="P85">
            <v>72.293999999999997</v>
          </cell>
          <cell r="Q85">
            <v>8</v>
          </cell>
          <cell r="R85">
            <v>1.7079861111111112E-2</v>
          </cell>
          <cell r="S85" t="str">
            <v>South Atlantic</v>
          </cell>
          <cell r="T85" t="str">
            <v>Competition</v>
          </cell>
          <cell r="U85">
            <v>7.5</v>
          </cell>
          <cell r="V85">
            <v>4</v>
          </cell>
          <cell r="W85">
            <v>11.5</v>
          </cell>
          <cell r="X85">
            <v>11.5</v>
          </cell>
        </row>
        <row r="86">
          <cell r="J86" t="str">
            <v>John Sanders - JS</v>
          </cell>
          <cell r="K86" t="str">
            <v>JS</v>
          </cell>
          <cell r="L86" t="str">
            <v>E46 328i</v>
          </cell>
          <cell r="M86">
            <v>8</v>
          </cell>
          <cell r="N86">
            <v>7.5578703703703702E-4</v>
          </cell>
          <cell r="O86">
            <v>1.8969907407407405E-3</v>
          </cell>
          <cell r="P86">
            <v>71.813999999999993</v>
          </cell>
          <cell r="Q86">
            <v>8</v>
          </cell>
          <cell r="R86">
            <v>1.7116898148148148E-2</v>
          </cell>
          <cell r="S86" t="str">
            <v>North Atlantic</v>
          </cell>
          <cell r="T86" t="str">
            <v>Competition</v>
          </cell>
          <cell r="U86">
            <v>15</v>
          </cell>
          <cell r="V86">
            <v>0</v>
          </cell>
          <cell r="W86">
            <v>15</v>
          </cell>
          <cell r="X86">
            <v>15</v>
          </cell>
        </row>
        <row r="87">
          <cell r="J87" t="str">
            <v>Charles Benoit - IS</v>
          </cell>
          <cell r="K87" t="str">
            <v>IS</v>
          </cell>
          <cell r="L87" t="str">
            <v>E36 M3</v>
          </cell>
          <cell r="M87">
            <v>8</v>
          </cell>
          <cell r="N87">
            <v>8.1249999999999996E-4</v>
          </cell>
          <cell r="O87">
            <v>1.9004629629629632E-3</v>
          </cell>
          <cell r="P87">
            <v>71.700999999999993</v>
          </cell>
          <cell r="Q87">
            <v>8</v>
          </cell>
          <cell r="R87">
            <v>1.7173611111111112E-2</v>
          </cell>
          <cell r="S87" t="str">
            <v>North Atlantic</v>
          </cell>
          <cell r="T87" t="str">
            <v>Competition</v>
          </cell>
          <cell r="U87">
            <v>6</v>
          </cell>
          <cell r="V87">
            <v>3</v>
          </cell>
          <cell r="W87">
            <v>9</v>
          </cell>
          <cell r="X87">
            <v>9</v>
          </cell>
        </row>
        <row r="88">
          <cell r="J88" t="str">
            <v>Randy Hassett - IP</v>
          </cell>
          <cell r="K88" t="str">
            <v>IP</v>
          </cell>
          <cell r="L88" t="str">
            <v>E36 M3</v>
          </cell>
          <cell r="M88">
            <v>8</v>
          </cell>
          <cell r="N88">
            <v>8.1712962962962978E-4</v>
          </cell>
          <cell r="O88">
            <v>1.8645833333333333E-3</v>
          </cell>
          <cell r="P88">
            <v>73.066999999999993</v>
          </cell>
          <cell r="Q88">
            <v>8</v>
          </cell>
          <cell r="R88">
            <v>1.7177083333333332E-2</v>
          </cell>
          <cell r="S88" t="str">
            <v>South Atlantic</v>
          </cell>
          <cell r="T88" t="str">
            <v>Competition</v>
          </cell>
          <cell r="U88">
            <v>0</v>
          </cell>
          <cell r="V88">
            <v>1</v>
          </cell>
          <cell r="W88">
            <v>1</v>
          </cell>
          <cell r="X88">
            <v>1</v>
          </cell>
        </row>
        <row r="89">
          <cell r="J89" t="str">
            <v>Jeff Breiner - Spec E36</v>
          </cell>
          <cell r="K89" t="str">
            <v>Spec E36</v>
          </cell>
          <cell r="L89" t="str">
            <v>E36 325i</v>
          </cell>
          <cell r="M89">
            <v>8</v>
          </cell>
          <cell r="N89">
            <v>8.3449074074074068E-4</v>
          </cell>
          <cell r="O89">
            <v>1.9189814814814814E-3</v>
          </cell>
          <cell r="P89">
            <v>70.989999999999995</v>
          </cell>
          <cell r="Q89">
            <v>8</v>
          </cell>
          <cell r="R89">
            <v>1.7195601851851851E-2</v>
          </cell>
          <cell r="S89" t="str">
            <v>South Atlantic</v>
          </cell>
          <cell r="T89" t="str">
            <v>Competition</v>
          </cell>
          <cell r="U89">
            <v>6</v>
          </cell>
          <cell r="V89">
            <v>3</v>
          </cell>
          <cell r="W89">
            <v>9</v>
          </cell>
          <cell r="X89">
            <v>9</v>
          </cell>
        </row>
        <row r="90">
          <cell r="J90" t="str">
            <v>Bert Howerton - Spec E36</v>
          </cell>
          <cell r="K90" t="str">
            <v>Spec E36</v>
          </cell>
          <cell r="L90" t="str">
            <v>E36 325is</v>
          </cell>
          <cell r="M90">
            <v>8</v>
          </cell>
          <cell r="N90">
            <v>9.1666666666666676E-4</v>
          </cell>
          <cell r="O90">
            <v>1.9259259259259262E-3</v>
          </cell>
          <cell r="P90">
            <v>70.736999999999995</v>
          </cell>
          <cell r="Q90">
            <v>8</v>
          </cell>
          <cell r="R90">
            <v>1.7277777777777777E-2</v>
          </cell>
          <cell r="S90" t="str">
            <v>South Atlantic</v>
          </cell>
          <cell r="T90" t="str">
            <v>Competition</v>
          </cell>
          <cell r="U90">
            <v>4.5</v>
          </cell>
          <cell r="V90">
            <v>2</v>
          </cell>
          <cell r="W90">
            <v>6.5</v>
          </cell>
          <cell r="X90">
            <v>6.5</v>
          </cell>
        </row>
        <row r="91">
          <cell r="J91" t="str">
            <v>Aaron Feng - IS</v>
          </cell>
          <cell r="K91" t="str">
            <v>IS</v>
          </cell>
          <cell r="L91" t="str">
            <v>E36 M3</v>
          </cell>
          <cell r="M91">
            <v>8</v>
          </cell>
          <cell r="N91">
            <v>9.2592592592592585E-4</v>
          </cell>
          <cell r="O91">
            <v>1.9224537037037038E-3</v>
          </cell>
          <cell r="P91">
            <v>70.87</v>
          </cell>
          <cell r="Q91">
            <v>8</v>
          </cell>
          <cell r="R91">
            <v>1.7285879629629627E-2</v>
          </cell>
          <cell r="S91" t="str">
            <v>South Atlantic</v>
          </cell>
          <cell r="T91" t="str">
            <v>Rookie</v>
          </cell>
          <cell r="U91">
            <v>4.5</v>
          </cell>
          <cell r="V91">
            <v>2</v>
          </cell>
          <cell r="W91">
            <v>6.5</v>
          </cell>
          <cell r="X91">
            <v>6.5</v>
          </cell>
        </row>
        <row r="92">
          <cell r="J92" t="str">
            <v>Jeffrey Blum - Spec E46</v>
          </cell>
          <cell r="K92" t="str">
            <v>Spec E46</v>
          </cell>
          <cell r="L92" t="str">
            <v>E46 330i</v>
          </cell>
          <cell r="M92">
            <v>8</v>
          </cell>
          <cell r="N92">
            <v>9.5486111111111108E-4</v>
          </cell>
          <cell r="O92">
            <v>1.943287037037037E-3</v>
          </cell>
          <cell r="P92">
            <v>70.093999999999994</v>
          </cell>
          <cell r="Q92">
            <v>8</v>
          </cell>
          <cell r="R92">
            <v>1.7315972222222222E-2</v>
          </cell>
          <cell r="S92" t="str">
            <v>South Atlantic</v>
          </cell>
          <cell r="T92" t="str">
            <v>Rookie</v>
          </cell>
          <cell r="U92">
            <v>1.5</v>
          </cell>
          <cell r="V92">
            <v>4</v>
          </cell>
          <cell r="W92">
            <v>5.5</v>
          </cell>
          <cell r="X92">
            <v>5.5</v>
          </cell>
        </row>
        <row r="93">
          <cell r="J93" t="str">
            <v>Jeff Bennett - Spec E46</v>
          </cell>
          <cell r="K93" t="str">
            <v>Spec E46</v>
          </cell>
          <cell r="L93" t="str">
            <v>E46 330i</v>
          </cell>
          <cell r="M93">
            <v>8</v>
          </cell>
          <cell r="N93">
            <v>1.0046296296296298E-3</v>
          </cell>
          <cell r="O93">
            <v>1.9363425925925926E-3</v>
          </cell>
          <cell r="P93">
            <v>70.364999999999995</v>
          </cell>
          <cell r="Q93">
            <v>6</v>
          </cell>
          <cell r="R93">
            <v>1.7364583333333333E-2</v>
          </cell>
          <cell r="S93" t="str">
            <v>South Atlantic</v>
          </cell>
          <cell r="T93" t="str">
            <v>Competition</v>
          </cell>
          <cell r="U93">
            <v>0</v>
          </cell>
          <cell r="V93">
            <v>3</v>
          </cell>
          <cell r="W93">
            <v>3</v>
          </cell>
          <cell r="X93">
            <v>3</v>
          </cell>
        </row>
        <row r="94">
          <cell r="J94" t="str">
            <v>Dave Coll - IS</v>
          </cell>
          <cell r="K94" t="str">
            <v>IS</v>
          </cell>
          <cell r="L94" t="str">
            <v>E36 M3</v>
          </cell>
          <cell r="M94">
            <v>8</v>
          </cell>
          <cell r="N94">
            <v>1.0127314814814814E-3</v>
          </cell>
          <cell r="O94">
            <v>1.9537037037037036E-3</v>
          </cell>
          <cell r="P94">
            <v>69.748999999999995</v>
          </cell>
          <cell r="Q94">
            <v>6</v>
          </cell>
          <cell r="R94">
            <v>1.7373842592592594E-2</v>
          </cell>
          <cell r="S94" t="str">
            <v>North Central</v>
          </cell>
          <cell r="T94" t="str">
            <v>Rookie</v>
          </cell>
          <cell r="U94">
            <v>3</v>
          </cell>
          <cell r="V94">
            <v>1</v>
          </cell>
          <cell r="W94">
            <v>4</v>
          </cell>
          <cell r="X94">
            <v>4</v>
          </cell>
        </row>
        <row r="95">
          <cell r="J95" t="str">
            <v>Sean Walters - IS</v>
          </cell>
          <cell r="K95" t="str">
            <v>IS</v>
          </cell>
          <cell r="L95" t="str">
            <v>E36 M3</v>
          </cell>
          <cell r="M95">
            <v>8</v>
          </cell>
          <cell r="N95">
            <v>1.0497685185185187E-3</v>
          </cell>
          <cell r="O95">
            <v>1.960648148148148E-3</v>
          </cell>
          <cell r="P95">
            <v>69.501000000000005</v>
          </cell>
          <cell r="Q95">
            <v>7</v>
          </cell>
          <cell r="R95">
            <v>1.7409722222222222E-2</v>
          </cell>
          <cell r="S95" t="str">
            <v>North Atlantic</v>
          </cell>
          <cell r="T95" t="str">
            <v>Rookie</v>
          </cell>
          <cell r="U95">
            <v>1.5</v>
          </cell>
          <cell r="V95">
            <v>0</v>
          </cell>
          <cell r="W95">
            <v>1.5</v>
          </cell>
          <cell r="X95">
            <v>1.5</v>
          </cell>
        </row>
        <row r="96">
          <cell r="J96" t="str">
            <v>Greg Hartman - Spec E46</v>
          </cell>
          <cell r="K96" t="str">
            <v>Spec E46</v>
          </cell>
          <cell r="L96" t="str">
            <v>E46 330i</v>
          </cell>
          <cell r="M96">
            <v>8</v>
          </cell>
          <cell r="N96">
            <v>1.0833333333333335E-3</v>
          </cell>
          <cell r="O96">
            <v>1.960648148148148E-3</v>
          </cell>
          <cell r="P96">
            <v>69.501999999999995</v>
          </cell>
          <cell r="Q96">
            <v>7</v>
          </cell>
          <cell r="R96">
            <v>1.7444444444444446E-2</v>
          </cell>
          <cell r="S96" t="str">
            <v>North Atlantic</v>
          </cell>
          <cell r="T96" t="str">
            <v>Competition</v>
          </cell>
          <cell r="U96">
            <v>0</v>
          </cell>
          <cell r="V96">
            <v>2</v>
          </cell>
          <cell r="W96">
            <v>2</v>
          </cell>
          <cell r="X96">
            <v>2</v>
          </cell>
        </row>
        <row r="97">
          <cell r="J97" t="str">
            <v>April Curtis - DM</v>
          </cell>
          <cell r="K97" t="str">
            <v>DM</v>
          </cell>
          <cell r="L97" t="str">
            <v>E36 328i</v>
          </cell>
          <cell r="M97">
            <v>8</v>
          </cell>
          <cell r="N97">
            <v>1.1458333333333333E-3</v>
          </cell>
          <cell r="O97">
            <v>1.9710648148148148E-3</v>
          </cell>
          <cell r="P97">
            <v>69.135000000000005</v>
          </cell>
          <cell r="Q97">
            <v>7</v>
          </cell>
          <cell r="R97">
            <v>1.7506944444444447E-2</v>
          </cell>
          <cell r="S97" t="str">
            <v>South Atlantic</v>
          </cell>
          <cell r="T97" t="str">
            <v>Competition</v>
          </cell>
          <cell r="U97">
            <v>7.5</v>
          </cell>
          <cell r="V97">
            <v>4</v>
          </cell>
          <cell r="W97">
            <v>11.5</v>
          </cell>
          <cell r="X97">
            <v>11.5</v>
          </cell>
        </row>
        <row r="98">
          <cell r="J98" t="str">
            <v>Todd Brown - CM</v>
          </cell>
          <cell r="K98" t="str">
            <v>CM</v>
          </cell>
          <cell r="L98" t="str">
            <v>E46 M3</v>
          </cell>
          <cell r="M98">
            <v>8</v>
          </cell>
          <cell r="N98">
            <v>1.1620370370370372E-3</v>
          </cell>
          <cell r="O98">
            <v>1.8692129629629629E-3</v>
          </cell>
          <cell r="P98">
            <v>72.87</v>
          </cell>
          <cell r="Q98">
            <v>8</v>
          </cell>
          <cell r="R98">
            <v>1.7523148148148149E-2</v>
          </cell>
          <cell r="S98" t="str">
            <v>South Atlantic</v>
          </cell>
          <cell r="T98" t="str">
            <v>Competition</v>
          </cell>
          <cell r="U98">
            <v>10.5</v>
          </cell>
          <cell r="V98">
            <v>1</v>
          </cell>
          <cell r="W98">
            <v>11.5</v>
          </cell>
          <cell r="X98">
            <v>11.5</v>
          </cell>
        </row>
        <row r="99">
          <cell r="J99" t="str">
            <v>Albert Pereida - Spec E46</v>
          </cell>
          <cell r="K99" t="str">
            <v>Spec E46</v>
          </cell>
          <cell r="L99" t="str">
            <v>E46 330Ci</v>
          </cell>
          <cell r="M99">
            <v>8</v>
          </cell>
          <cell r="N99">
            <v>1.2928240740740741E-3</v>
          </cell>
          <cell r="O99">
            <v>1.9895833333333332E-3</v>
          </cell>
          <cell r="P99">
            <v>68.5</v>
          </cell>
          <cell r="Q99">
            <v>6</v>
          </cell>
          <cell r="R99">
            <v>1.7652777777777778E-2</v>
          </cell>
          <cell r="S99" t="str">
            <v>South Atlantic</v>
          </cell>
          <cell r="T99" t="str">
            <v>Rookie</v>
          </cell>
          <cell r="U99">
            <v>0</v>
          </cell>
          <cell r="V99">
            <v>1</v>
          </cell>
          <cell r="W99">
            <v>1</v>
          </cell>
          <cell r="X99">
            <v>1</v>
          </cell>
        </row>
        <row r="100">
          <cell r="J100" t="str">
            <v>Sripathi Haputantri - DM</v>
          </cell>
          <cell r="K100" t="str">
            <v>DM</v>
          </cell>
          <cell r="L100" t="str">
            <v>E36 M3</v>
          </cell>
          <cell r="M100">
            <v>8</v>
          </cell>
          <cell r="N100">
            <v>1.3981481481481481E-3</v>
          </cell>
          <cell r="O100">
            <v>1.9849537037037036E-3</v>
          </cell>
          <cell r="P100">
            <v>68.623999999999995</v>
          </cell>
          <cell r="Q100">
            <v>6</v>
          </cell>
          <cell r="R100">
            <v>1.7759259259259259E-2</v>
          </cell>
          <cell r="S100" t="str">
            <v>South Atlantic</v>
          </cell>
          <cell r="T100" t="str">
            <v>Competition</v>
          </cell>
          <cell r="U100">
            <v>6</v>
          </cell>
          <cell r="V100">
            <v>3</v>
          </cell>
          <cell r="W100">
            <v>9</v>
          </cell>
          <cell r="X100">
            <v>9</v>
          </cell>
        </row>
        <row r="101">
          <cell r="J101" t="str">
            <v>Steve Liadis - HS</v>
          </cell>
          <cell r="K101" t="str">
            <v>HS</v>
          </cell>
          <cell r="L101" t="str">
            <v>E46 M3</v>
          </cell>
          <cell r="M101">
            <v>8</v>
          </cell>
          <cell r="N101">
            <v>1.5208333333333332E-3</v>
          </cell>
          <cell r="O101">
            <v>1.9178240740740742E-3</v>
          </cell>
          <cell r="P101">
            <v>71.061000000000007</v>
          </cell>
          <cell r="Q101">
            <v>6</v>
          </cell>
          <cell r="R101">
            <v>1.7881944444444443E-2</v>
          </cell>
          <cell r="S101" t="str">
            <v>North Atlantic</v>
          </cell>
          <cell r="T101" t="str">
            <v>Competition</v>
          </cell>
          <cell r="U101">
            <v>15</v>
          </cell>
          <cell r="V101">
            <v>0</v>
          </cell>
          <cell r="W101">
            <v>15</v>
          </cell>
          <cell r="X101">
            <v>15</v>
          </cell>
        </row>
        <row r="102">
          <cell r="J102" t="str">
            <v>Ken Matheny - IP</v>
          </cell>
          <cell r="K102" t="str">
            <v>IP</v>
          </cell>
          <cell r="L102" t="str">
            <v>E36 M3</v>
          </cell>
          <cell r="M102">
            <v>8</v>
          </cell>
          <cell r="N102">
            <v>1.5671296296296299E-3</v>
          </cell>
          <cell r="O102">
            <v>2.0416666666666669E-3</v>
          </cell>
          <cell r="P102">
            <v>66.718000000000004</v>
          </cell>
          <cell r="Q102">
            <v>8</v>
          </cell>
          <cell r="R102">
            <v>1.7928240740740741E-2</v>
          </cell>
          <cell r="S102" t="str">
            <v>North Central</v>
          </cell>
          <cell r="T102" t="str">
            <v>Provisional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J103" t="str">
            <v>Keith Primozic - DM</v>
          </cell>
          <cell r="K103" t="str">
            <v>DM</v>
          </cell>
          <cell r="L103" t="str">
            <v>E36 M3</v>
          </cell>
          <cell r="M103">
            <v>8</v>
          </cell>
          <cell r="N103">
            <v>1.5914351851851851E-3</v>
          </cell>
          <cell r="O103">
            <v>1.9525462962962962E-3</v>
          </cell>
          <cell r="P103">
            <v>69.778000000000006</v>
          </cell>
          <cell r="Q103">
            <v>7</v>
          </cell>
          <cell r="R103">
            <v>1.7951388888888888E-2</v>
          </cell>
          <cell r="S103" t="str">
            <v>South Atlantic</v>
          </cell>
          <cell r="T103" t="str">
            <v>Competition</v>
          </cell>
          <cell r="U103">
            <v>4.5</v>
          </cell>
          <cell r="V103">
            <v>2</v>
          </cell>
          <cell r="W103">
            <v>6.5</v>
          </cell>
          <cell r="X103">
            <v>6.5</v>
          </cell>
        </row>
        <row r="104">
          <cell r="J104" t="str">
            <v>Tony Cottrell - Spec E46</v>
          </cell>
          <cell r="K104" t="str">
            <v>Spec E46</v>
          </cell>
          <cell r="L104" t="str">
            <v>E46 330Ci</v>
          </cell>
          <cell r="M104">
            <v>8</v>
          </cell>
          <cell r="N104">
            <v>1.6053240740740741E-3</v>
          </cell>
          <cell r="O104">
            <v>2.0509259259259257E-3</v>
          </cell>
          <cell r="P104">
            <v>66.433000000000007</v>
          </cell>
          <cell r="Q104">
            <v>2</v>
          </cell>
          <cell r="R104">
            <v>1.7965277777777778E-2</v>
          </cell>
          <cell r="S104" t="str">
            <v>South Atlantic</v>
          </cell>
          <cell r="T104" t="str">
            <v>Guest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J105" t="str">
            <v>Cherie Culler - DM</v>
          </cell>
          <cell r="K105" t="str">
            <v>DM</v>
          </cell>
          <cell r="L105" t="str">
            <v>E30 328i</v>
          </cell>
          <cell r="M105">
            <v>8</v>
          </cell>
          <cell r="N105">
            <v>1.6099537037037037E-3</v>
          </cell>
          <cell r="O105">
            <v>2.0659722222222221E-3</v>
          </cell>
          <cell r="P105">
            <v>65.947000000000003</v>
          </cell>
          <cell r="Q105">
            <v>6</v>
          </cell>
          <cell r="R105">
            <v>1.7971064814814815E-2</v>
          </cell>
          <cell r="S105" t="str">
            <v>South Atlantic</v>
          </cell>
          <cell r="T105" t="str">
            <v>Competition</v>
          </cell>
          <cell r="U105">
            <v>3</v>
          </cell>
          <cell r="V105">
            <v>1</v>
          </cell>
          <cell r="W105">
            <v>4</v>
          </cell>
          <cell r="X105">
            <v>4</v>
          </cell>
        </row>
        <row r="106">
          <cell r="J106" t="str">
            <v>Phillip Antoine - Spec E36</v>
          </cell>
          <cell r="K106" t="str">
            <v>Spec E36</v>
          </cell>
          <cell r="L106" t="str">
            <v>E36 325i</v>
          </cell>
          <cell r="M106">
            <v>8</v>
          </cell>
          <cell r="N106">
            <v>1.6296296296296295E-3</v>
          </cell>
          <cell r="O106">
            <v>2.0763888888888889E-3</v>
          </cell>
          <cell r="P106">
            <v>65.605000000000004</v>
          </cell>
          <cell r="Q106">
            <v>7</v>
          </cell>
          <cell r="R106">
            <v>1.7990740740740741E-2</v>
          </cell>
          <cell r="S106" t="str">
            <v>South Atlantic</v>
          </cell>
          <cell r="T106" t="str">
            <v>Competition</v>
          </cell>
          <cell r="U106">
            <v>3</v>
          </cell>
          <cell r="V106">
            <v>1</v>
          </cell>
          <cell r="W106">
            <v>4</v>
          </cell>
          <cell r="X106">
            <v>4</v>
          </cell>
        </row>
        <row r="107">
          <cell r="J107" t="str">
            <v>John Alemanni - Spec E36</v>
          </cell>
          <cell r="K107" t="str">
            <v>Spec E36</v>
          </cell>
          <cell r="L107" t="str">
            <v>E36 325is</v>
          </cell>
          <cell r="M107">
            <v>8</v>
          </cell>
          <cell r="N107">
            <v>1.6377314814814815E-3</v>
          </cell>
          <cell r="O107">
            <v>2.0590277777777777E-3</v>
          </cell>
          <cell r="P107">
            <v>66.182000000000002</v>
          </cell>
          <cell r="Q107">
            <v>2</v>
          </cell>
          <cell r="R107">
            <v>1.7998842592592591E-2</v>
          </cell>
          <cell r="S107" t="str">
            <v>South Atlantic</v>
          </cell>
          <cell r="T107" t="str">
            <v>Rookie</v>
          </cell>
          <cell r="U107">
            <v>1.5</v>
          </cell>
          <cell r="V107">
            <v>0</v>
          </cell>
          <cell r="W107">
            <v>1.5</v>
          </cell>
          <cell r="X107">
            <v>1.5</v>
          </cell>
        </row>
        <row r="108">
          <cell r="J108" t="str">
            <v>Max Fischer - BM</v>
          </cell>
          <cell r="K108" t="str">
            <v>BM</v>
          </cell>
          <cell r="L108" t="str">
            <v>E92 M3</v>
          </cell>
          <cell r="M108">
            <v>8</v>
          </cell>
          <cell r="N108">
            <v>1.6469907407407407E-3</v>
          </cell>
          <cell r="O108">
            <v>1.7569444444444447E-3</v>
          </cell>
          <cell r="P108">
            <v>77.572999999999993</v>
          </cell>
          <cell r="Q108">
            <v>2</v>
          </cell>
          <cell r="R108">
            <v>1.8008101851851852E-2</v>
          </cell>
          <cell r="S108" t="str">
            <v>South Atlantic</v>
          </cell>
          <cell r="T108" t="str">
            <v>Competition</v>
          </cell>
          <cell r="U108">
            <v>6</v>
          </cell>
          <cell r="V108">
            <v>0</v>
          </cell>
          <cell r="W108">
            <v>6</v>
          </cell>
          <cell r="X108">
            <v>6</v>
          </cell>
        </row>
        <row r="109">
          <cell r="J109" t="str">
            <v>Wade Wilson - DM</v>
          </cell>
          <cell r="K109" t="str">
            <v>DM</v>
          </cell>
          <cell r="L109" t="str">
            <v>Type 114 2002</v>
          </cell>
          <cell r="M109">
            <v>7</v>
          </cell>
          <cell r="N109" t="str">
            <v>1 Lap</v>
          </cell>
          <cell r="O109">
            <v>1.9189814814814814E-3</v>
          </cell>
          <cell r="P109">
            <v>71.016000000000005</v>
          </cell>
          <cell r="Q109">
            <v>6</v>
          </cell>
          <cell r="R109">
            <v>1.5304398148148149E-2</v>
          </cell>
          <cell r="S109" t="str">
            <v>North Atlantic</v>
          </cell>
          <cell r="T109" t="str">
            <v>Competition</v>
          </cell>
          <cell r="U109">
            <v>1.5</v>
          </cell>
          <cell r="V109">
            <v>0</v>
          </cell>
          <cell r="W109">
            <v>1.5</v>
          </cell>
          <cell r="X109">
            <v>1.5</v>
          </cell>
        </row>
        <row r="110">
          <cell r="J110" t="str">
            <v>Michael Helpinstill - Spec E46</v>
          </cell>
          <cell r="K110" t="str">
            <v>Spec E46</v>
          </cell>
          <cell r="L110" t="str">
            <v>E46 330i</v>
          </cell>
          <cell r="M110">
            <v>6</v>
          </cell>
          <cell r="N110" t="str">
            <v>2 Laps</v>
          </cell>
          <cell r="O110">
            <v>1.90625E-3</v>
          </cell>
          <cell r="P110">
            <v>71.497</v>
          </cell>
          <cell r="Q110">
            <v>6</v>
          </cell>
          <cell r="R110">
            <v>1.3216435185185185E-2</v>
          </cell>
          <cell r="S110" t="str">
            <v>South Atlantic</v>
          </cell>
          <cell r="T110" t="str">
            <v>Competition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J111" t="str">
            <v>Jonathan Simmons - CM</v>
          </cell>
          <cell r="K111" t="str">
            <v>CM</v>
          </cell>
          <cell r="L111" t="str">
            <v>E36 M3</v>
          </cell>
          <cell r="M111">
            <v>6</v>
          </cell>
          <cell r="N111" t="str">
            <v>2 Laps</v>
          </cell>
          <cell r="O111">
            <v>2.2453703703703702E-3</v>
          </cell>
          <cell r="P111">
            <v>60.683999999999997</v>
          </cell>
          <cell r="Q111">
            <v>6</v>
          </cell>
          <cell r="R111">
            <v>1.6409722222222221E-2</v>
          </cell>
          <cell r="S111" t="str">
            <v>North Central</v>
          </cell>
          <cell r="T111" t="str">
            <v>Rookie</v>
          </cell>
          <cell r="U111">
            <v>7.5</v>
          </cell>
          <cell r="V111">
            <v>0</v>
          </cell>
          <cell r="W111">
            <v>7.5</v>
          </cell>
          <cell r="X111">
            <v>7.5</v>
          </cell>
        </row>
        <row r="112">
          <cell r="J112" t="str">
            <v>Mark Fishero - Spec E36</v>
          </cell>
          <cell r="K112" t="str">
            <v>Spec E36</v>
          </cell>
          <cell r="L112" t="str">
            <v>E36 325is</v>
          </cell>
          <cell r="N112" t="str">
            <v>DNF</v>
          </cell>
          <cell r="P112" t="str">
            <v>-</v>
          </cell>
          <cell r="Q112">
            <v>0</v>
          </cell>
          <cell r="R112">
            <v>31.896999999999998</v>
          </cell>
          <cell r="S112" t="str">
            <v>South Atlantic</v>
          </cell>
          <cell r="T112" t="str">
            <v>Competition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J113" t="str">
            <v>Sean Mount - IP</v>
          </cell>
          <cell r="K113" t="str">
            <v>IP</v>
          </cell>
          <cell r="L113" t="str">
            <v>E36 M3</v>
          </cell>
          <cell r="M113">
            <v>7</v>
          </cell>
          <cell r="O113">
            <v>1.707175925925926E-3</v>
          </cell>
          <cell r="P113">
            <v>79.822000000000003</v>
          </cell>
          <cell r="Q113">
            <v>7</v>
          </cell>
          <cell r="R113">
            <v>2.7833333333333331E-2</v>
          </cell>
          <cell r="S113" t="str">
            <v>South Atlantic</v>
          </cell>
          <cell r="T113" t="str">
            <v>Competition</v>
          </cell>
          <cell r="U113">
            <v>15</v>
          </cell>
          <cell r="V113">
            <v>8</v>
          </cell>
          <cell r="W113">
            <v>23</v>
          </cell>
          <cell r="X113">
            <v>23</v>
          </cell>
        </row>
        <row r="114">
          <cell r="J114" t="str">
            <v>Henry Schmitt - BM</v>
          </cell>
          <cell r="K114" t="str">
            <v>BM</v>
          </cell>
          <cell r="L114" t="str">
            <v>F22 M325iR</v>
          </cell>
          <cell r="M114">
            <v>7</v>
          </cell>
          <cell r="N114">
            <v>11.593999999999999</v>
          </cell>
          <cell r="O114">
            <v>1.7546296296296296E-3</v>
          </cell>
          <cell r="P114">
            <v>77.63</v>
          </cell>
          <cell r="Q114">
            <v>7</v>
          </cell>
          <cell r="R114">
            <v>2.7967592592592596E-2</v>
          </cell>
          <cell r="S114" t="str">
            <v>Pacific</v>
          </cell>
          <cell r="T114" t="str">
            <v>Competition</v>
          </cell>
          <cell r="U114">
            <v>15</v>
          </cell>
          <cell r="V114">
            <v>2</v>
          </cell>
          <cell r="W114">
            <v>17</v>
          </cell>
          <cell r="X114">
            <v>17</v>
          </cell>
        </row>
        <row r="115">
          <cell r="J115" t="str">
            <v>Charles Harding - CM</v>
          </cell>
          <cell r="K115" t="str">
            <v>CM</v>
          </cell>
          <cell r="L115" t="str">
            <v>E46 M3</v>
          </cell>
          <cell r="M115">
            <v>7</v>
          </cell>
          <cell r="N115">
            <v>16.350999999999999</v>
          </cell>
          <cell r="O115">
            <v>1.7465277777777781E-3</v>
          </cell>
          <cell r="P115">
            <v>78.031999999999996</v>
          </cell>
          <cell r="Q115">
            <v>6</v>
          </cell>
          <cell r="R115">
            <v>2.802199074074074E-2</v>
          </cell>
          <cell r="S115" t="str">
            <v>South Atlantic</v>
          </cell>
          <cell r="T115" t="str">
            <v>Competition</v>
          </cell>
          <cell r="U115">
            <v>15</v>
          </cell>
          <cell r="V115">
            <v>0</v>
          </cell>
          <cell r="W115">
            <v>15</v>
          </cell>
          <cell r="X115">
            <v>15</v>
          </cell>
        </row>
        <row r="116">
          <cell r="J116" t="str">
            <v>Max Fischer - BM</v>
          </cell>
          <cell r="K116" t="str">
            <v>BM</v>
          </cell>
          <cell r="L116" t="str">
            <v>E92 M3</v>
          </cell>
          <cell r="M116">
            <v>7</v>
          </cell>
          <cell r="N116">
            <v>18.177</v>
          </cell>
          <cell r="O116">
            <v>1.773148148148148E-3</v>
          </cell>
          <cell r="P116">
            <v>76.841999999999999</v>
          </cell>
          <cell r="Q116">
            <v>6</v>
          </cell>
          <cell r="R116">
            <v>2.8043981481481479E-2</v>
          </cell>
          <cell r="S116" t="str">
            <v>South Atlantic</v>
          </cell>
          <cell r="T116" t="str">
            <v>Competition</v>
          </cell>
          <cell r="U116">
            <v>10.5</v>
          </cell>
          <cell r="V116">
            <v>1</v>
          </cell>
          <cell r="W116">
            <v>11.5</v>
          </cell>
          <cell r="X116">
            <v>11.5</v>
          </cell>
        </row>
        <row r="117">
          <cell r="J117" t="str">
            <v>Dan March - IS</v>
          </cell>
          <cell r="K117" t="str">
            <v>IS</v>
          </cell>
          <cell r="L117" t="str">
            <v>E36 M3</v>
          </cell>
          <cell r="M117">
            <v>7</v>
          </cell>
          <cell r="N117">
            <v>19.077000000000002</v>
          </cell>
          <cell r="O117">
            <v>1.7662037037037039E-3</v>
          </cell>
          <cell r="P117">
            <v>77.120999999999995</v>
          </cell>
          <cell r="Q117">
            <v>6</v>
          </cell>
          <cell r="R117">
            <v>2.8054398148148151E-2</v>
          </cell>
          <cell r="S117" t="str">
            <v>North Atlantic</v>
          </cell>
          <cell r="T117" t="str">
            <v>Competition</v>
          </cell>
          <cell r="U117">
            <v>15</v>
          </cell>
          <cell r="V117">
            <v>6</v>
          </cell>
          <cell r="W117">
            <v>21</v>
          </cell>
          <cell r="X117">
            <v>21</v>
          </cell>
        </row>
        <row r="118">
          <cell r="J118" t="str">
            <v>Richard Schickler - BM</v>
          </cell>
          <cell r="K118" t="str">
            <v>BM</v>
          </cell>
          <cell r="L118" t="str">
            <v>E92 M3</v>
          </cell>
          <cell r="M118">
            <v>7</v>
          </cell>
          <cell r="N118">
            <v>19.527999999999999</v>
          </cell>
          <cell r="O118">
            <v>1.7604166666666669E-3</v>
          </cell>
          <cell r="P118">
            <v>77.402000000000001</v>
          </cell>
          <cell r="Q118">
            <v>6</v>
          </cell>
          <cell r="R118">
            <v>2.8059027777777776E-2</v>
          </cell>
          <cell r="S118" t="str">
            <v>North Atlantic</v>
          </cell>
          <cell r="T118" t="str">
            <v>Competition</v>
          </cell>
          <cell r="U118">
            <v>7.5</v>
          </cell>
          <cell r="V118">
            <v>0</v>
          </cell>
          <cell r="W118">
            <v>7.5</v>
          </cell>
          <cell r="X118">
            <v>7.5</v>
          </cell>
        </row>
        <row r="119">
          <cell r="J119" t="str">
            <v>Matthew Joos - IP</v>
          </cell>
          <cell r="K119" t="str">
            <v>IP</v>
          </cell>
          <cell r="L119" t="str">
            <v>E36 M3</v>
          </cell>
          <cell r="M119">
            <v>7</v>
          </cell>
          <cell r="N119">
            <v>19.966000000000001</v>
          </cell>
          <cell r="O119">
            <v>1.7592592592592592E-3</v>
          </cell>
          <cell r="P119">
            <v>77.448999999999998</v>
          </cell>
          <cell r="Q119">
            <v>6</v>
          </cell>
          <cell r="R119">
            <v>2.8064814814814817E-2</v>
          </cell>
          <cell r="S119" t="str">
            <v>South Atlantic</v>
          </cell>
          <cell r="T119" t="str">
            <v>Competition</v>
          </cell>
          <cell r="U119">
            <v>10.5</v>
          </cell>
          <cell r="V119">
            <v>7</v>
          </cell>
          <cell r="W119">
            <v>17.5</v>
          </cell>
          <cell r="X119">
            <v>17.5</v>
          </cell>
        </row>
        <row r="120">
          <cell r="J120" t="str">
            <v>Richard Zulman - IP</v>
          </cell>
          <cell r="K120" t="str">
            <v>IP</v>
          </cell>
          <cell r="L120" t="str">
            <v>E36 325</v>
          </cell>
          <cell r="M120">
            <v>7</v>
          </cell>
          <cell r="N120">
            <v>22.57</v>
          </cell>
          <cell r="O120">
            <v>1.767361111111111E-3</v>
          </cell>
          <cell r="P120">
            <v>77.072999999999993</v>
          </cell>
          <cell r="Q120">
            <v>6</v>
          </cell>
          <cell r="R120">
            <v>2.8094907407407405E-2</v>
          </cell>
          <cell r="S120" t="str">
            <v>South Atlantic</v>
          </cell>
          <cell r="T120" t="str">
            <v>Competition</v>
          </cell>
          <cell r="U120">
            <v>7.5</v>
          </cell>
          <cell r="V120">
            <v>6</v>
          </cell>
          <cell r="W120">
            <v>13.5</v>
          </cell>
          <cell r="X120">
            <v>13.5</v>
          </cell>
        </row>
        <row r="121">
          <cell r="J121" t="str">
            <v>Jason Tower - Spec E46</v>
          </cell>
          <cell r="K121" t="str">
            <v>Spec E46</v>
          </cell>
          <cell r="L121" t="str">
            <v>E46 330</v>
          </cell>
          <cell r="M121">
            <v>7</v>
          </cell>
          <cell r="N121">
            <v>28.097999999999999</v>
          </cell>
          <cell r="O121">
            <v>1.7939814814814815E-3</v>
          </cell>
          <cell r="P121">
            <v>75.965999999999994</v>
          </cell>
          <cell r="Q121">
            <v>6</v>
          </cell>
          <cell r="R121">
            <v>2.8158564814814813E-2</v>
          </cell>
          <cell r="S121" t="str">
            <v>South Atlantic</v>
          </cell>
          <cell r="T121" t="str">
            <v>Guest</v>
          </cell>
          <cell r="U121">
            <v>15</v>
          </cell>
          <cell r="V121">
            <v>8</v>
          </cell>
          <cell r="W121">
            <v>23</v>
          </cell>
          <cell r="X121">
            <v>23</v>
          </cell>
        </row>
        <row r="122">
          <cell r="J122" t="str">
            <v>Peter Kerekgyarto - IS</v>
          </cell>
          <cell r="K122" t="str">
            <v>IS</v>
          </cell>
          <cell r="L122" t="str">
            <v>E36 M3</v>
          </cell>
          <cell r="M122">
            <v>7</v>
          </cell>
          <cell r="N122">
            <v>28.59</v>
          </cell>
          <cell r="O122">
            <v>1.7928240740740741E-3</v>
          </cell>
          <cell r="P122">
            <v>76.003</v>
          </cell>
          <cell r="Q122">
            <v>6</v>
          </cell>
          <cell r="R122">
            <v>2.8164351851851854E-2</v>
          </cell>
          <cell r="S122" t="str">
            <v>North Atlantic</v>
          </cell>
          <cell r="T122" t="str">
            <v>Competition</v>
          </cell>
          <cell r="U122">
            <v>10.5</v>
          </cell>
          <cell r="V122">
            <v>5</v>
          </cell>
          <cell r="W122">
            <v>15.5</v>
          </cell>
          <cell r="X122">
            <v>15.5</v>
          </cell>
        </row>
        <row r="123">
          <cell r="J123" t="str">
            <v>Jeff Bennett - Spec E46</v>
          </cell>
          <cell r="K123" t="str">
            <v>Spec E46</v>
          </cell>
          <cell r="L123" t="str">
            <v>E46 330i</v>
          </cell>
          <cell r="M123">
            <v>7</v>
          </cell>
          <cell r="N123">
            <v>31.661000000000001</v>
          </cell>
          <cell r="O123">
            <v>1.7951388888888889E-3</v>
          </cell>
          <cell r="P123">
            <v>75.91</v>
          </cell>
          <cell r="Q123">
            <v>6</v>
          </cell>
          <cell r="R123">
            <v>2.8200231481481482E-2</v>
          </cell>
          <cell r="S123" t="str">
            <v>South Atlantic</v>
          </cell>
          <cell r="T123" t="str">
            <v>Competition</v>
          </cell>
          <cell r="U123">
            <v>10.5</v>
          </cell>
          <cell r="V123">
            <v>7</v>
          </cell>
          <cell r="W123">
            <v>17.5</v>
          </cell>
          <cell r="X123">
            <v>17.5</v>
          </cell>
        </row>
        <row r="124">
          <cell r="J124" t="str">
            <v>Sean Brown - IS</v>
          </cell>
          <cell r="K124" t="str">
            <v>IS</v>
          </cell>
          <cell r="L124" t="str">
            <v>E36 M3</v>
          </cell>
          <cell r="M124">
            <v>7</v>
          </cell>
          <cell r="N124">
            <v>32.344000000000001</v>
          </cell>
          <cell r="O124">
            <v>1.8020833333333335E-3</v>
          </cell>
          <cell r="P124">
            <v>75.582999999999998</v>
          </cell>
          <cell r="Q124">
            <v>6</v>
          </cell>
          <cell r="R124">
            <v>2.8207175925925924E-2</v>
          </cell>
          <cell r="S124" t="str">
            <v>South Atlantic</v>
          </cell>
          <cell r="T124" t="str">
            <v>Competition</v>
          </cell>
          <cell r="U124">
            <v>7.5</v>
          </cell>
          <cell r="V124">
            <v>4</v>
          </cell>
          <cell r="W124">
            <v>11.5</v>
          </cell>
          <cell r="X124">
            <v>11.5</v>
          </cell>
        </row>
        <row r="125">
          <cell r="J125" t="str">
            <v>Randy Hassett - IP</v>
          </cell>
          <cell r="K125" t="str">
            <v>IP</v>
          </cell>
          <cell r="L125" t="str">
            <v>E36 M3</v>
          </cell>
          <cell r="M125">
            <v>7</v>
          </cell>
          <cell r="N125">
            <v>33.091000000000001</v>
          </cell>
          <cell r="O125">
            <v>1.7870370370370368E-3</v>
          </cell>
          <cell r="P125">
            <v>76.245000000000005</v>
          </cell>
          <cell r="Q125">
            <v>7</v>
          </cell>
          <cell r="R125">
            <v>2.8216435185185185E-2</v>
          </cell>
          <cell r="S125" t="str">
            <v>South Atlantic</v>
          </cell>
          <cell r="T125" t="str">
            <v>Competition</v>
          </cell>
          <cell r="U125">
            <v>6</v>
          </cell>
          <cell r="V125">
            <v>5</v>
          </cell>
          <cell r="W125">
            <v>11</v>
          </cell>
          <cell r="X125">
            <v>11</v>
          </cell>
        </row>
        <row r="126">
          <cell r="J126" t="str">
            <v>Jeffery Quesenberry - IP</v>
          </cell>
          <cell r="K126" t="str">
            <v>IP</v>
          </cell>
          <cell r="L126" t="str">
            <v>E36 M3</v>
          </cell>
          <cell r="M126">
            <v>7</v>
          </cell>
          <cell r="N126">
            <v>34.521000000000001</v>
          </cell>
          <cell r="O126">
            <v>1.8067129629629629E-3</v>
          </cell>
          <cell r="P126">
            <v>75.403000000000006</v>
          </cell>
          <cell r="Q126">
            <v>7</v>
          </cell>
          <cell r="R126">
            <v>2.8232638888888887E-2</v>
          </cell>
          <cell r="S126" t="str">
            <v>South Atlantic</v>
          </cell>
          <cell r="T126" t="str">
            <v>Competition</v>
          </cell>
          <cell r="U126">
            <v>4.5</v>
          </cell>
          <cell r="V126">
            <v>4</v>
          </cell>
          <cell r="W126">
            <v>8.5</v>
          </cell>
          <cell r="X126">
            <v>8.5</v>
          </cell>
        </row>
        <row r="127">
          <cell r="J127" t="str">
            <v>John Butler - IP</v>
          </cell>
          <cell r="K127" t="str">
            <v>IP</v>
          </cell>
          <cell r="L127" t="str">
            <v>E36 M3</v>
          </cell>
          <cell r="M127">
            <v>7</v>
          </cell>
          <cell r="N127">
            <v>34.947000000000003</v>
          </cell>
          <cell r="O127">
            <v>1.7881944444444447E-3</v>
          </cell>
          <cell r="P127">
            <v>76.194999999999993</v>
          </cell>
          <cell r="Q127">
            <v>7</v>
          </cell>
          <cell r="R127">
            <v>2.8237268518518519E-2</v>
          </cell>
          <cell r="S127" t="str">
            <v>South Atlantic</v>
          </cell>
          <cell r="T127" t="str">
            <v>Competition</v>
          </cell>
          <cell r="U127">
            <v>3</v>
          </cell>
          <cell r="V127">
            <v>3</v>
          </cell>
          <cell r="W127">
            <v>6</v>
          </cell>
          <cell r="X127">
            <v>6</v>
          </cell>
        </row>
        <row r="128">
          <cell r="J128" t="str">
            <v>Patrick Harris - Spec E46</v>
          </cell>
          <cell r="K128" t="str">
            <v>Spec E46</v>
          </cell>
          <cell r="L128" t="str">
            <v>E46 330i</v>
          </cell>
          <cell r="M128">
            <v>7</v>
          </cell>
          <cell r="N128">
            <v>38.701999999999998</v>
          </cell>
          <cell r="O128">
            <v>1.8101851851851849E-3</v>
          </cell>
          <cell r="P128">
            <v>75.284999999999997</v>
          </cell>
          <cell r="Q128">
            <v>7</v>
          </cell>
          <cell r="R128">
            <v>2.8281250000000004E-2</v>
          </cell>
          <cell r="S128" t="str">
            <v>South Atlantic</v>
          </cell>
          <cell r="T128" t="str">
            <v>Rookie</v>
          </cell>
          <cell r="U128">
            <v>7.5</v>
          </cell>
          <cell r="V128">
            <v>6</v>
          </cell>
          <cell r="W128">
            <v>13.5</v>
          </cell>
          <cell r="X128">
            <v>13.5</v>
          </cell>
        </row>
        <row r="129">
          <cell r="J129" t="str">
            <v>Michael Helpinstill - Spec E46</v>
          </cell>
          <cell r="K129" t="str">
            <v>Spec E46</v>
          </cell>
          <cell r="L129" t="str">
            <v>E46 330i</v>
          </cell>
          <cell r="M129">
            <v>7</v>
          </cell>
          <cell r="N129">
            <v>39.436999999999998</v>
          </cell>
          <cell r="O129">
            <v>1.8101851851851849E-3</v>
          </cell>
          <cell r="P129">
            <v>75.27</v>
          </cell>
          <cell r="Q129">
            <v>7</v>
          </cell>
          <cell r="R129">
            <v>2.8289351851851854E-2</v>
          </cell>
          <cell r="S129" t="str">
            <v>South Atlantic</v>
          </cell>
          <cell r="T129" t="str">
            <v>Competition</v>
          </cell>
          <cell r="U129">
            <v>6</v>
          </cell>
          <cell r="V129">
            <v>5</v>
          </cell>
          <cell r="W129">
            <v>11</v>
          </cell>
          <cell r="X129">
            <v>11</v>
          </cell>
        </row>
        <row r="130">
          <cell r="J130" t="str">
            <v>Ken Matheny - IP</v>
          </cell>
          <cell r="K130" t="str">
            <v>IP</v>
          </cell>
          <cell r="L130" t="str">
            <v>E36 M3</v>
          </cell>
          <cell r="M130">
            <v>7</v>
          </cell>
          <cell r="N130">
            <v>39.811999999999998</v>
          </cell>
          <cell r="O130">
            <v>1.7939814814814815E-3</v>
          </cell>
          <cell r="P130">
            <v>75.935000000000002</v>
          </cell>
          <cell r="Q130">
            <v>7</v>
          </cell>
          <cell r="R130">
            <v>2.8293981481481479E-2</v>
          </cell>
          <cell r="S130" t="str">
            <v>North Central</v>
          </cell>
          <cell r="T130" t="str">
            <v>Provisional</v>
          </cell>
          <cell r="U130">
            <v>1.5</v>
          </cell>
          <cell r="V130">
            <v>2</v>
          </cell>
          <cell r="W130">
            <v>3.5</v>
          </cell>
          <cell r="X130">
            <v>3.5</v>
          </cell>
        </row>
        <row r="131">
          <cell r="J131" t="str">
            <v>Robert Gagliardo - Spec E46</v>
          </cell>
          <cell r="K131" t="str">
            <v>Spec E46</v>
          </cell>
          <cell r="L131" t="str">
            <v>E46 330Ci</v>
          </cell>
          <cell r="M131">
            <v>7</v>
          </cell>
          <cell r="N131">
            <v>46.511000000000003</v>
          </cell>
          <cell r="O131">
            <v>1.8252314814814815E-3</v>
          </cell>
          <cell r="P131">
            <v>74.64</v>
          </cell>
          <cell r="Q131">
            <v>7</v>
          </cell>
          <cell r="R131">
            <v>2.8371527777777777E-2</v>
          </cell>
          <cell r="S131" t="str">
            <v>South Atlantic</v>
          </cell>
          <cell r="T131" t="str">
            <v>Provisional</v>
          </cell>
          <cell r="U131">
            <v>4.5</v>
          </cell>
          <cell r="V131">
            <v>4</v>
          </cell>
          <cell r="W131">
            <v>8.5</v>
          </cell>
          <cell r="X131">
            <v>8.5</v>
          </cell>
        </row>
        <row r="132">
          <cell r="J132" t="str">
            <v>Sean McKay - IP</v>
          </cell>
          <cell r="K132" t="str">
            <v>IP</v>
          </cell>
          <cell r="L132" t="str">
            <v>E36 M3</v>
          </cell>
          <cell r="M132">
            <v>7</v>
          </cell>
          <cell r="N132">
            <v>48.78</v>
          </cell>
          <cell r="O132">
            <v>1.8124999999999999E-3</v>
          </cell>
          <cell r="P132">
            <v>75.177999999999997</v>
          </cell>
          <cell r="Q132">
            <v>7</v>
          </cell>
          <cell r="R132">
            <v>2.8398148148148145E-2</v>
          </cell>
          <cell r="S132" t="str">
            <v>South Atlantic</v>
          </cell>
          <cell r="T132" t="str">
            <v>Competition</v>
          </cell>
          <cell r="U132">
            <v>0</v>
          </cell>
          <cell r="V132">
            <v>1</v>
          </cell>
          <cell r="W132">
            <v>1</v>
          </cell>
          <cell r="X132">
            <v>1</v>
          </cell>
        </row>
        <row r="133">
          <cell r="J133" t="str">
            <v>Dan Connor - DM</v>
          </cell>
          <cell r="K133" t="str">
            <v>DM</v>
          </cell>
          <cell r="L133" t="str">
            <v>E30 325</v>
          </cell>
          <cell r="M133">
            <v>7</v>
          </cell>
          <cell r="N133">
            <v>56.558999999999997</v>
          </cell>
          <cell r="O133">
            <v>1.8483796296296295E-3</v>
          </cell>
          <cell r="P133">
            <v>73.692999999999998</v>
          </cell>
          <cell r="Q133">
            <v>7</v>
          </cell>
          <cell r="R133">
            <v>2.8488425925925927E-2</v>
          </cell>
          <cell r="S133" t="str">
            <v>South Atlantic</v>
          </cell>
          <cell r="T133" t="str">
            <v>Rookie</v>
          </cell>
          <cell r="U133">
            <v>15</v>
          </cell>
          <cell r="V133">
            <v>6</v>
          </cell>
          <cell r="W133">
            <v>21</v>
          </cell>
          <cell r="X133">
            <v>21</v>
          </cell>
        </row>
        <row r="134">
          <cell r="J134" t="str">
            <v>Alexander Goare - DM</v>
          </cell>
          <cell r="K134" t="str">
            <v>DM</v>
          </cell>
          <cell r="L134" t="str">
            <v>E36 325i</v>
          </cell>
          <cell r="M134">
            <v>7</v>
          </cell>
          <cell r="N134">
            <v>56.856000000000002</v>
          </cell>
          <cell r="O134">
            <v>1.8402777777777777E-3</v>
          </cell>
          <cell r="P134">
            <v>74.019000000000005</v>
          </cell>
          <cell r="Q134">
            <v>7</v>
          </cell>
          <cell r="R134">
            <v>2.8491898148148148E-2</v>
          </cell>
          <cell r="S134" t="str">
            <v>South Atlantic</v>
          </cell>
          <cell r="T134" t="str">
            <v>Rookie</v>
          </cell>
          <cell r="U134">
            <v>10.5</v>
          </cell>
          <cell r="V134">
            <v>5</v>
          </cell>
          <cell r="W134">
            <v>15.5</v>
          </cell>
          <cell r="X134">
            <v>15.5</v>
          </cell>
        </row>
        <row r="135">
          <cell r="J135" t="str">
            <v>John Wilkins - Spec E36</v>
          </cell>
          <cell r="K135" t="str">
            <v>Spec E36</v>
          </cell>
          <cell r="L135" t="str">
            <v>E36 325i</v>
          </cell>
          <cell r="M135">
            <v>7</v>
          </cell>
          <cell r="N135">
            <v>6.9675925925925938E-4</v>
          </cell>
          <cell r="O135">
            <v>1.8807870370370369E-3</v>
          </cell>
          <cell r="P135">
            <v>72.456000000000003</v>
          </cell>
          <cell r="Q135">
            <v>7</v>
          </cell>
          <cell r="R135">
            <v>2.8528935185185181E-2</v>
          </cell>
          <cell r="S135" t="str">
            <v>South Atlantic</v>
          </cell>
          <cell r="T135" t="str">
            <v>Competition</v>
          </cell>
          <cell r="U135">
            <v>15</v>
          </cell>
          <cell r="V135">
            <v>5</v>
          </cell>
          <cell r="W135">
            <v>20</v>
          </cell>
          <cell r="X135">
            <v>20</v>
          </cell>
        </row>
        <row r="136">
          <cell r="J136" t="str">
            <v>Tom Tice - Spec E36</v>
          </cell>
          <cell r="K136" t="str">
            <v>Spec E36</v>
          </cell>
          <cell r="L136" t="str">
            <v>E36 325is</v>
          </cell>
          <cell r="M136">
            <v>7</v>
          </cell>
          <cell r="N136">
            <v>7.280092592592593E-4</v>
          </cell>
          <cell r="O136">
            <v>1.8819444444444445E-3</v>
          </cell>
          <cell r="P136">
            <v>72.391000000000005</v>
          </cell>
          <cell r="Q136">
            <v>7</v>
          </cell>
          <cell r="R136">
            <v>2.856134259259259E-2</v>
          </cell>
          <cell r="S136" t="str">
            <v>South Atlantic</v>
          </cell>
          <cell r="T136" t="str">
            <v>Competition</v>
          </cell>
          <cell r="U136">
            <v>10.5</v>
          </cell>
          <cell r="V136">
            <v>4</v>
          </cell>
          <cell r="W136">
            <v>14.5</v>
          </cell>
          <cell r="X136">
            <v>14.5</v>
          </cell>
        </row>
        <row r="137">
          <cell r="J137" t="str">
            <v>John Sanders - JS</v>
          </cell>
          <cell r="K137" t="str">
            <v>JS</v>
          </cell>
          <cell r="L137" t="str">
            <v>E46 328i</v>
          </cell>
          <cell r="M137">
            <v>7</v>
          </cell>
          <cell r="N137">
            <v>7.303240740740741E-4</v>
          </cell>
          <cell r="O137">
            <v>1.8958333333333334E-3</v>
          </cell>
          <cell r="P137">
            <v>71.888000000000005</v>
          </cell>
          <cell r="Q137">
            <v>7</v>
          </cell>
          <cell r="R137">
            <v>2.8563657407407409E-2</v>
          </cell>
          <cell r="S137" t="str">
            <v>North Atlantic</v>
          </cell>
          <cell r="T137" t="str">
            <v>Competition</v>
          </cell>
          <cell r="U137">
            <v>15</v>
          </cell>
          <cell r="V137">
            <v>0</v>
          </cell>
          <cell r="W137">
            <v>15</v>
          </cell>
          <cell r="X137">
            <v>15</v>
          </cell>
        </row>
        <row r="138">
          <cell r="J138" t="str">
            <v>Jeff Breiner - Spec E36</v>
          </cell>
          <cell r="K138" t="str">
            <v>Spec E36</v>
          </cell>
          <cell r="L138" t="str">
            <v>E36 325i</v>
          </cell>
          <cell r="M138">
            <v>7</v>
          </cell>
          <cell r="N138">
            <v>7.407407407407407E-4</v>
          </cell>
          <cell r="O138">
            <v>1.8877314814814816E-3</v>
          </cell>
          <cell r="P138">
            <v>72.188999999999993</v>
          </cell>
          <cell r="Q138">
            <v>7</v>
          </cell>
          <cell r="R138">
            <v>2.8574074074074075E-2</v>
          </cell>
          <cell r="S138" t="str">
            <v>South Atlantic</v>
          </cell>
          <cell r="T138" t="str">
            <v>Competition</v>
          </cell>
          <cell r="U138">
            <v>7.5</v>
          </cell>
          <cell r="V138">
            <v>3</v>
          </cell>
          <cell r="W138">
            <v>10.5</v>
          </cell>
          <cell r="X138">
            <v>10.5</v>
          </cell>
        </row>
        <row r="139">
          <cell r="J139" t="str">
            <v>Ali Salih - Spec E46</v>
          </cell>
          <cell r="K139" t="str">
            <v>Spec E46</v>
          </cell>
          <cell r="L139" t="str">
            <v>E46 330i</v>
          </cell>
          <cell r="M139">
            <v>7</v>
          </cell>
          <cell r="N139">
            <v>7.6388888888888893E-4</v>
          </cell>
          <cell r="O139">
            <v>1.7962962962962965E-3</v>
          </cell>
          <cell r="P139">
            <v>75.858999999999995</v>
          </cell>
          <cell r="Q139">
            <v>7</v>
          </cell>
          <cell r="R139">
            <v>2.8597222222222222E-2</v>
          </cell>
          <cell r="S139" t="str">
            <v>North Central</v>
          </cell>
          <cell r="T139" t="str">
            <v>Competition</v>
          </cell>
          <cell r="U139">
            <v>3</v>
          </cell>
          <cell r="V139">
            <v>3</v>
          </cell>
          <cell r="W139">
            <v>6</v>
          </cell>
          <cell r="X139">
            <v>6</v>
          </cell>
        </row>
        <row r="140">
          <cell r="J140" t="str">
            <v>Wade Wilson - DM</v>
          </cell>
          <cell r="K140" t="str">
            <v>DM</v>
          </cell>
          <cell r="L140" t="str">
            <v>Type 114 2002</v>
          </cell>
          <cell r="M140">
            <v>7</v>
          </cell>
          <cell r="N140">
            <v>7.9629629629629636E-4</v>
          </cell>
          <cell r="O140">
            <v>1.8993055555555553E-3</v>
          </cell>
          <cell r="P140">
            <v>71.747</v>
          </cell>
          <cell r="Q140">
            <v>7</v>
          </cell>
          <cell r="R140">
            <v>2.862962962962963E-2</v>
          </cell>
          <cell r="S140" t="str">
            <v>North Atlantic</v>
          </cell>
          <cell r="T140" t="str">
            <v>Competition</v>
          </cell>
          <cell r="U140">
            <v>7.5</v>
          </cell>
          <cell r="V140">
            <v>4</v>
          </cell>
          <cell r="W140">
            <v>11.5</v>
          </cell>
          <cell r="X140">
            <v>11.5</v>
          </cell>
        </row>
        <row r="141">
          <cell r="J141" t="str">
            <v>Evan Levine - Spec E46</v>
          </cell>
          <cell r="K141" t="str">
            <v>Spec E46</v>
          </cell>
          <cell r="L141" t="str">
            <v>E46 330i</v>
          </cell>
          <cell r="M141">
            <v>7</v>
          </cell>
          <cell r="N141">
            <v>8.3101851851851859E-4</v>
          </cell>
          <cell r="O141">
            <v>1.8657407407407407E-3</v>
          </cell>
          <cell r="P141">
            <v>73.022999999999996</v>
          </cell>
          <cell r="Q141">
            <v>6</v>
          </cell>
          <cell r="R141">
            <v>2.8664351851851847E-2</v>
          </cell>
          <cell r="S141" t="str">
            <v>South Atlantic</v>
          </cell>
          <cell r="T141" t="str">
            <v>Provisional</v>
          </cell>
          <cell r="U141">
            <v>1.5</v>
          </cell>
          <cell r="V141">
            <v>2</v>
          </cell>
          <cell r="W141">
            <v>3.5</v>
          </cell>
          <cell r="X141">
            <v>3.5</v>
          </cell>
        </row>
        <row r="142">
          <cell r="J142" t="str">
            <v>Christian Shield - Spec E36</v>
          </cell>
          <cell r="K142" t="str">
            <v>Spec E36</v>
          </cell>
          <cell r="L142" t="str">
            <v>E36 325i</v>
          </cell>
          <cell r="M142">
            <v>7</v>
          </cell>
          <cell r="N142">
            <v>8.564814814814815E-4</v>
          </cell>
          <cell r="O142">
            <v>1.9155092592592592E-3</v>
          </cell>
          <cell r="P142">
            <v>71.122</v>
          </cell>
          <cell r="Q142">
            <v>7</v>
          </cell>
          <cell r="R142">
            <v>2.8689814814814817E-2</v>
          </cell>
          <cell r="S142" t="str">
            <v>South Atlantic</v>
          </cell>
          <cell r="T142" t="str">
            <v>Rookie</v>
          </cell>
          <cell r="U142">
            <v>6</v>
          </cell>
          <cell r="V142">
            <v>2</v>
          </cell>
          <cell r="W142">
            <v>8</v>
          </cell>
          <cell r="X142">
            <v>8</v>
          </cell>
        </row>
        <row r="143">
          <cell r="J143" t="str">
            <v>Charles Benoit - IS</v>
          </cell>
          <cell r="K143" t="str">
            <v>IS</v>
          </cell>
          <cell r="L143" t="str">
            <v>E36 M3</v>
          </cell>
          <cell r="M143">
            <v>7</v>
          </cell>
          <cell r="N143">
            <v>9.6874999999999999E-4</v>
          </cell>
          <cell r="O143">
            <v>1.9016203703703704E-3</v>
          </cell>
          <cell r="P143">
            <v>71.641999999999996</v>
          </cell>
          <cell r="Q143">
            <v>6</v>
          </cell>
          <cell r="R143">
            <v>2.8802083333333336E-2</v>
          </cell>
          <cell r="S143" t="str">
            <v>North Atlantic</v>
          </cell>
          <cell r="T143" t="str">
            <v>Competition</v>
          </cell>
          <cell r="U143">
            <v>6</v>
          </cell>
          <cell r="V143">
            <v>3</v>
          </cell>
          <cell r="W143">
            <v>9</v>
          </cell>
          <cell r="X143">
            <v>9</v>
          </cell>
        </row>
        <row r="144">
          <cell r="J144" t="str">
            <v>Bert Howerton - Spec E36</v>
          </cell>
          <cell r="K144" t="str">
            <v>Spec E36</v>
          </cell>
          <cell r="L144" t="str">
            <v>E36 325is</v>
          </cell>
          <cell r="M144">
            <v>7</v>
          </cell>
          <cell r="N144">
            <v>9.80324074074074E-4</v>
          </cell>
          <cell r="O144">
            <v>1.920138888888889E-3</v>
          </cell>
          <cell r="P144">
            <v>70.941999999999993</v>
          </cell>
          <cell r="Q144">
            <v>6</v>
          </cell>
          <cell r="R144">
            <v>2.8813657407407406E-2</v>
          </cell>
          <cell r="S144" t="str">
            <v>South Atlantic</v>
          </cell>
          <cell r="T144" t="str">
            <v>Competition</v>
          </cell>
          <cell r="U144">
            <v>4.5</v>
          </cell>
          <cell r="V144">
            <v>1</v>
          </cell>
          <cell r="W144">
            <v>5.5</v>
          </cell>
          <cell r="X144">
            <v>5.5</v>
          </cell>
        </row>
        <row r="145">
          <cell r="J145" t="str">
            <v>April Curtis - DM</v>
          </cell>
          <cell r="K145" t="str">
            <v>DM</v>
          </cell>
          <cell r="L145" t="str">
            <v>E36 328i</v>
          </cell>
          <cell r="M145">
            <v>7</v>
          </cell>
          <cell r="N145">
            <v>1.0092592592592592E-3</v>
          </cell>
          <cell r="O145">
            <v>1.9675925925925928E-3</v>
          </cell>
          <cell r="P145">
            <v>69.23</v>
          </cell>
          <cell r="Q145">
            <v>6</v>
          </cell>
          <cell r="R145">
            <v>2.884259259259259E-2</v>
          </cell>
          <cell r="S145" t="str">
            <v>South Atlantic</v>
          </cell>
          <cell r="T145" t="str">
            <v>Competition</v>
          </cell>
          <cell r="U145">
            <v>6</v>
          </cell>
          <cell r="V145">
            <v>3</v>
          </cell>
          <cell r="W145">
            <v>9</v>
          </cell>
          <cell r="X145">
            <v>9</v>
          </cell>
        </row>
        <row r="146">
          <cell r="J146" t="str">
            <v>Aaron Feng - IS</v>
          </cell>
          <cell r="K146" t="str">
            <v>IS</v>
          </cell>
          <cell r="L146" t="str">
            <v>E36 M3</v>
          </cell>
          <cell r="M146">
            <v>7</v>
          </cell>
          <cell r="N146">
            <v>1.0324074074074074E-3</v>
          </cell>
          <cell r="O146">
            <v>1.9375E-3</v>
          </cell>
          <cell r="P146">
            <v>70.325999999999993</v>
          </cell>
          <cell r="Q146">
            <v>7</v>
          </cell>
          <cell r="R146">
            <v>2.8865740740740744E-2</v>
          </cell>
          <cell r="S146" t="str">
            <v>South Atlantic</v>
          </cell>
          <cell r="T146" t="str">
            <v>Rookie</v>
          </cell>
          <cell r="U146">
            <v>4.5</v>
          </cell>
          <cell r="V146">
            <v>2</v>
          </cell>
          <cell r="W146">
            <v>6.5</v>
          </cell>
          <cell r="X146">
            <v>6.5</v>
          </cell>
        </row>
        <row r="147">
          <cell r="J147" t="str">
            <v>Keith Primozic - DM</v>
          </cell>
          <cell r="K147" t="str">
            <v>DM</v>
          </cell>
          <cell r="L147" t="str">
            <v>E36 M3</v>
          </cell>
          <cell r="M147">
            <v>7</v>
          </cell>
          <cell r="N147">
            <v>1.0358796296296297E-3</v>
          </cell>
          <cell r="O147">
            <v>1.9537037037037036E-3</v>
          </cell>
          <cell r="P147">
            <v>69.738</v>
          </cell>
          <cell r="Q147">
            <v>7</v>
          </cell>
          <cell r="R147">
            <v>2.8869212962962961E-2</v>
          </cell>
          <cell r="S147" t="str">
            <v>South Atlantic</v>
          </cell>
          <cell r="T147" t="str">
            <v>Competition</v>
          </cell>
          <cell r="U147">
            <v>4.5</v>
          </cell>
          <cell r="V147">
            <v>2</v>
          </cell>
          <cell r="W147">
            <v>6.5</v>
          </cell>
          <cell r="X147">
            <v>6.5</v>
          </cell>
        </row>
        <row r="148">
          <cell r="J148" t="str">
            <v>Albert Pereida - Spec E46</v>
          </cell>
          <cell r="K148" t="str">
            <v>Spec E46</v>
          </cell>
          <cell r="L148" t="str">
            <v>E46 330Ci</v>
          </cell>
          <cell r="M148">
            <v>7</v>
          </cell>
          <cell r="N148">
            <v>1.0474537037037037E-3</v>
          </cell>
          <cell r="O148">
            <v>1.9247685185185184E-3</v>
          </cell>
          <cell r="P148">
            <v>70.804000000000002</v>
          </cell>
          <cell r="Q148">
            <v>7</v>
          </cell>
          <cell r="R148">
            <v>2.8880787037037035E-2</v>
          </cell>
          <cell r="S148" t="str">
            <v>South Atlantic</v>
          </cell>
          <cell r="T148" t="str">
            <v>Rookie</v>
          </cell>
          <cell r="U148">
            <v>0</v>
          </cell>
          <cell r="V148">
            <v>1</v>
          </cell>
          <cell r="W148">
            <v>1</v>
          </cell>
          <cell r="X148">
            <v>1</v>
          </cell>
        </row>
        <row r="149">
          <cell r="J149" t="str">
            <v>Sean Walters - IS</v>
          </cell>
          <cell r="K149" t="str">
            <v>IS</v>
          </cell>
          <cell r="L149" t="str">
            <v>E36 M3</v>
          </cell>
          <cell r="M149">
            <v>7</v>
          </cell>
          <cell r="N149">
            <v>1.0833333333333335E-3</v>
          </cell>
          <cell r="O149">
            <v>1.9490740740740742E-3</v>
          </cell>
          <cell r="P149">
            <v>69.894000000000005</v>
          </cell>
          <cell r="Q149">
            <v>6</v>
          </cell>
          <cell r="R149">
            <v>2.891666666666667E-2</v>
          </cell>
          <cell r="S149" t="str">
            <v>North Atlantic</v>
          </cell>
          <cell r="T149" t="str">
            <v>Rookie</v>
          </cell>
          <cell r="U149">
            <v>3</v>
          </cell>
          <cell r="V149">
            <v>1</v>
          </cell>
          <cell r="W149">
            <v>4</v>
          </cell>
          <cell r="X149">
            <v>4</v>
          </cell>
        </row>
        <row r="150">
          <cell r="J150" t="str">
            <v>Sripathi Haputantri - DM</v>
          </cell>
          <cell r="K150" t="str">
            <v>DM</v>
          </cell>
          <cell r="L150" t="str">
            <v>E36 M3</v>
          </cell>
          <cell r="M150">
            <v>7</v>
          </cell>
          <cell r="N150">
            <v>1.1388888888888889E-3</v>
          </cell>
          <cell r="O150">
            <v>1.9293981481481482E-3</v>
          </cell>
          <cell r="P150">
            <v>70.622</v>
          </cell>
          <cell r="Q150">
            <v>6</v>
          </cell>
          <cell r="R150">
            <v>2.8972222222222222E-2</v>
          </cell>
          <cell r="S150" t="str">
            <v>South Atlantic</v>
          </cell>
          <cell r="T150" t="str">
            <v>Competition</v>
          </cell>
          <cell r="U150">
            <v>3</v>
          </cell>
          <cell r="V150">
            <v>1</v>
          </cell>
          <cell r="W150">
            <v>4</v>
          </cell>
          <cell r="X150">
            <v>4</v>
          </cell>
        </row>
        <row r="151">
          <cell r="J151" t="str">
            <v>Dave Coll - IS</v>
          </cell>
          <cell r="K151" t="str">
            <v>IS</v>
          </cell>
          <cell r="L151" t="str">
            <v>E36 M3</v>
          </cell>
          <cell r="M151">
            <v>7</v>
          </cell>
          <cell r="N151">
            <v>1.2141203703703704E-3</v>
          </cell>
          <cell r="O151">
            <v>1.945601851851852E-3</v>
          </cell>
          <cell r="P151">
            <v>70.02</v>
          </cell>
          <cell r="Q151">
            <v>6</v>
          </cell>
          <cell r="R151">
            <v>2.9047453703703704E-2</v>
          </cell>
          <cell r="S151" t="str">
            <v>North Central</v>
          </cell>
          <cell r="T151" t="str">
            <v>Rookie</v>
          </cell>
          <cell r="U151">
            <v>1.5</v>
          </cell>
          <cell r="V151">
            <v>0</v>
          </cell>
          <cell r="W151">
            <v>1.5</v>
          </cell>
          <cell r="X151">
            <v>1.5</v>
          </cell>
        </row>
        <row r="152">
          <cell r="J152" t="str">
            <v>John Alemanni - Spec E36</v>
          </cell>
          <cell r="K152" t="str">
            <v>Spec E36</v>
          </cell>
          <cell r="L152" t="str">
            <v>E36 325is</v>
          </cell>
          <cell r="M152">
            <v>7</v>
          </cell>
          <cell r="N152">
            <v>1.2754629629629628E-3</v>
          </cell>
          <cell r="O152">
            <v>2.0196759259259261E-3</v>
          </cell>
          <cell r="P152">
            <v>67.478999999999999</v>
          </cell>
          <cell r="Q152">
            <v>7</v>
          </cell>
          <cell r="R152">
            <v>2.9108796296296296E-2</v>
          </cell>
          <cell r="S152" t="str">
            <v>South Atlantic</v>
          </cell>
          <cell r="T152" t="str">
            <v>Rookie</v>
          </cell>
          <cell r="U152">
            <v>3</v>
          </cell>
          <cell r="V152">
            <v>0</v>
          </cell>
          <cell r="W152">
            <v>3</v>
          </cell>
          <cell r="X152">
            <v>3</v>
          </cell>
        </row>
        <row r="153">
          <cell r="J153" t="str">
            <v>Steve Liadis - HS</v>
          </cell>
          <cell r="K153" t="str">
            <v>HS</v>
          </cell>
          <cell r="L153" t="str">
            <v>E46 M3</v>
          </cell>
          <cell r="M153">
            <v>7</v>
          </cell>
          <cell r="N153">
            <v>1.4756944444444444E-3</v>
          </cell>
          <cell r="O153">
            <v>1.99537037037037E-3</v>
          </cell>
          <cell r="P153">
            <v>68.278000000000006</v>
          </cell>
          <cell r="Q153">
            <v>6</v>
          </cell>
          <cell r="R153">
            <v>2.9309027777777778E-2</v>
          </cell>
          <cell r="S153" t="str">
            <v>North Atlantic</v>
          </cell>
          <cell r="T153" t="str">
            <v>Competition</v>
          </cell>
          <cell r="U153">
            <v>15</v>
          </cell>
          <cell r="V153">
            <v>0</v>
          </cell>
          <cell r="W153">
            <v>15</v>
          </cell>
          <cell r="X153">
            <v>15</v>
          </cell>
        </row>
        <row r="154">
          <cell r="J154" t="str">
            <v>Cherie Culler - DM</v>
          </cell>
          <cell r="K154" t="str">
            <v>DM</v>
          </cell>
          <cell r="L154" t="str">
            <v>E30 328i</v>
          </cell>
          <cell r="M154">
            <v>7</v>
          </cell>
          <cell r="N154">
            <v>1.9270833333333334E-3</v>
          </cell>
          <cell r="O154">
            <v>2.0717592592592593E-3</v>
          </cell>
          <cell r="P154">
            <v>65.775999999999996</v>
          </cell>
          <cell r="Q154">
            <v>7</v>
          </cell>
          <cell r="R154">
            <v>2.9760416666666664E-2</v>
          </cell>
          <cell r="S154" t="str">
            <v>South Atlantic</v>
          </cell>
          <cell r="T154" t="str">
            <v>Competition</v>
          </cell>
          <cell r="U154">
            <v>1.5</v>
          </cell>
          <cell r="V154">
            <v>0</v>
          </cell>
          <cell r="W154">
            <v>1.5</v>
          </cell>
          <cell r="X154">
            <v>1.5</v>
          </cell>
        </row>
        <row r="155">
          <cell r="J155" t="str">
            <v>Jeffrey Blum - Spec E46</v>
          </cell>
          <cell r="K155" t="str">
            <v>Spec E46</v>
          </cell>
          <cell r="L155" t="str">
            <v>E46 330i</v>
          </cell>
          <cell r="M155">
            <v>6</v>
          </cell>
          <cell r="N155" t="str">
            <v>1 Lap</v>
          </cell>
          <cell r="O155">
            <v>1.912037037037037E-3</v>
          </cell>
          <cell r="P155">
            <v>71.242000000000004</v>
          </cell>
          <cell r="Q155">
            <v>6</v>
          </cell>
          <cell r="R155">
            <v>2.6700231481481481E-2</v>
          </cell>
          <cell r="S155" t="str">
            <v>South Atlantic</v>
          </cell>
          <cell r="T155" t="str">
            <v>Rookie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J156" t="str">
            <v>Mark Lightfoot - IP</v>
          </cell>
          <cell r="K156" t="str">
            <v>IP</v>
          </cell>
          <cell r="L156" t="str">
            <v>E36 M3</v>
          </cell>
          <cell r="M156">
            <v>6</v>
          </cell>
          <cell r="N156" t="str">
            <v>1 Lap</v>
          </cell>
          <cell r="O156">
            <v>1.738425925925926E-3</v>
          </cell>
          <cell r="P156">
            <v>78.387</v>
          </cell>
          <cell r="Q156">
            <v>6</v>
          </cell>
          <cell r="R156">
            <v>2.7981481481481482E-2</v>
          </cell>
          <cell r="S156" t="str">
            <v>South Atlantic</v>
          </cell>
          <cell r="T156" t="str">
            <v>Competition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J157" t="str">
            <v>Tony Cottrell - Spec E46</v>
          </cell>
          <cell r="K157" t="str">
            <v>Spec E46</v>
          </cell>
          <cell r="L157" t="str">
            <v>E46 330Ci</v>
          </cell>
          <cell r="M157">
            <v>2</v>
          </cell>
          <cell r="N157" t="str">
            <v>DNF</v>
          </cell>
          <cell r="O157">
            <v>2.3611111111111111E-3</v>
          </cell>
          <cell r="P157">
            <v>57.709000000000003</v>
          </cell>
          <cell r="Q157">
            <v>2</v>
          </cell>
          <cell r="R157">
            <v>5.7731481481481479E-3</v>
          </cell>
          <cell r="S157" t="str">
            <v>South Atlantic</v>
          </cell>
          <cell r="T157" t="str">
            <v>Guest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J158" t="str">
            <v>Phillip Antoine - Spec E36</v>
          </cell>
          <cell r="K158" t="str">
            <v>Spec E36</v>
          </cell>
          <cell r="L158" t="str">
            <v>E36 325i</v>
          </cell>
          <cell r="M158">
            <v>2</v>
          </cell>
          <cell r="N158" t="str">
            <v>DNF</v>
          </cell>
          <cell r="O158">
            <v>2.4421296296296296E-3</v>
          </cell>
          <cell r="P158">
            <v>55.798000000000002</v>
          </cell>
          <cell r="Q158">
            <v>2</v>
          </cell>
          <cell r="R158">
            <v>5.8715277777777776E-3</v>
          </cell>
          <cell r="S158" t="str">
            <v>South Atlantic</v>
          </cell>
          <cell r="T158" t="str">
            <v>Competition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J159" t="str">
            <v>Chandler Hull - Spec E46</v>
          </cell>
          <cell r="K159" t="str">
            <v>Spec E46</v>
          </cell>
          <cell r="L159" t="str">
            <v>E46 330</v>
          </cell>
          <cell r="M159">
            <v>1</v>
          </cell>
          <cell r="N159" t="str">
            <v>DNF</v>
          </cell>
          <cell r="O159">
            <v>3.1828703703703702E-3</v>
          </cell>
          <cell r="P159">
            <v>42.811</v>
          </cell>
          <cell r="Q159">
            <v>1</v>
          </cell>
          <cell r="R159">
            <v>3.2939814814814815E-3</v>
          </cell>
          <cell r="S159" t="str">
            <v>South Atlantic</v>
          </cell>
          <cell r="T159" t="str">
            <v>Competition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 t="str">
            <v>Mark Fishero - Spec E36</v>
          </cell>
          <cell r="K160" t="str">
            <v>Spec E36</v>
          </cell>
          <cell r="L160" t="str">
            <v>E36 325is</v>
          </cell>
          <cell r="N160" t="str">
            <v>DNF</v>
          </cell>
          <cell r="P160" t="str">
            <v>-</v>
          </cell>
          <cell r="Q160">
            <v>0</v>
          </cell>
          <cell r="S160" t="str">
            <v>South Atlantic</v>
          </cell>
          <cell r="T160" t="str">
            <v>Competition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J161" t="str">
            <v>Charles Harding - CM</v>
          </cell>
          <cell r="K161" t="str">
            <v>CM</v>
          </cell>
          <cell r="L161" t="str">
            <v>E46 M3</v>
          </cell>
          <cell r="M161">
            <v>6</v>
          </cell>
          <cell r="O161">
            <v>1.417824074074074E-3</v>
          </cell>
          <cell r="P161">
            <v>96.073999999999998</v>
          </cell>
          <cell r="Q161">
            <v>5</v>
          </cell>
          <cell r="R161">
            <v>8.5960648148148151E-3</v>
          </cell>
          <cell r="S161" t="str">
            <v>South Atlantic</v>
          </cell>
          <cell r="T161" t="str">
            <v>Competition</v>
          </cell>
          <cell r="U161">
            <v>15</v>
          </cell>
          <cell r="V161">
            <v>0</v>
          </cell>
          <cell r="W161">
            <v>15</v>
          </cell>
          <cell r="X161">
            <v>15</v>
          </cell>
        </row>
        <row r="162">
          <cell r="J162" t="str">
            <v>Max Fischer - BM</v>
          </cell>
          <cell r="K162" t="str">
            <v>BM</v>
          </cell>
          <cell r="L162" t="str">
            <v>E92 M3</v>
          </cell>
          <cell r="M162">
            <v>6</v>
          </cell>
          <cell r="N162">
            <v>9.7870000000000008</v>
          </cell>
          <cell r="O162">
            <v>1.4317129629629628E-3</v>
          </cell>
          <cell r="P162">
            <v>95.18</v>
          </cell>
          <cell r="Q162">
            <v>2</v>
          </cell>
          <cell r="R162">
            <v>8.7094907407407399E-3</v>
          </cell>
          <cell r="S162" t="str">
            <v>South Atlantic</v>
          </cell>
          <cell r="T162" t="str">
            <v>Competition</v>
          </cell>
          <cell r="U162">
            <v>15</v>
          </cell>
          <cell r="V162">
            <v>1</v>
          </cell>
          <cell r="W162">
            <v>16</v>
          </cell>
          <cell r="X162">
            <v>16</v>
          </cell>
        </row>
        <row r="163">
          <cell r="J163" t="str">
            <v>Richard Zulman - IP</v>
          </cell>
          <cell r="K163" t="str">
            <v>IP</v>
          </cell>
          <cell r="L163" t="str">
            <v>E36 325</v>
          </cell>
          <cell r="M163">
            <v>6</v>
          </cell>
          <cell r="N163">
            <v>22.225000000000001</v>
          </cell>
          <cell r="O163">
            <v>1.4606481481481482E-3</v>
          </cell>
          <cell r="P163">
            <v>93.314999999999998</v>
          </cell>
          <cell r="Q163">
            <v>5</v>
          </cell>
          <cell r="R163">
            <v>8.8541666666666664E-3</v>
          </cell>
          <cell r="S163" t="str">
            <v>South Atlantic</v>
          </cell>
          <cell r="T163" t="str">
            <v>Competition</v>
          </cell>
          <cell r="U163">
            <v>15</v>
          </cell>
          <cell r="V163">
            <v>8</v>
          </cell>
          <cell r="W163">
            <v>23</v>
          </cell>
          <cell r="X163">
            <v>23</v>
          </cell>
        </row>
        <row r="164">
          <cell r="J164" t="str">
            <v>Richard Schickler - BM</v>
          </cell>
          <cell r="K164" t="str">
            <v>BM</v>
          </cell>
          <cell r="L164" t="str">
            <v>E92 M3</v>
          </cell>
          <cell r="M164">
            <v>6</v>
          </cell>
          <cell r="N164">
            <v>26.173999999999999</v>
          </cell>
          <cell r="O164">
            <v>1.4490740740740742E-3</v>
          </cell>
          <cell r="P164">
            <v>94.046999999999997</v>
          </cell>
          <cell r="Q164">
            <v>5</v>
          </cell>
          <cell r="R164">
            <v>8.8993055555555544E-3</v>
          </cell>
          <cell r="S164" t="str">
            <v>North Atlantic</v>
          </cell>
          <cell r="T164" t="str">
            <v>Competition</v>
          </cell>
          <cell r="U164">
            <v>10.5</v>
          </cell>
          <cell r="V164">
            <v>0</v>
          </cell>
          <cell r="W164">
            <v>10.5</v>
          </cell>
          <cell r="X164">
            <v>10.5</v>
          </cell>
        </row>
        <row r="165">
          <cell r="J165" t="str">
            <v>Jeffery Quesenberry - IP</v>
          </cell>
          <cell r="K165" t="str">
            <v>IP</v>
          </cell>
          <cell r="L165" t="str">
            <v>E36 M3</v>
          </cell>
          <cell r="M165">
            <v>6</v>
          </cell>
          <cell r="N165">
            <v>29.164999999999999</v>
          </cell>
          <cell r="O165">
            <v>1.4722222222222222E-3</v>
          </cell>
          <cell r="P165">
            <v>92.56</v>
          </cell>
          <cell r="Q165">
            <v>4</v>
          </cell>
          <cell r="R165">
            <v>8.9340277777777786E-3</v>
          </cell>
          <cell r="S165" t="str">
            <v>South Atlantic</v>
          </cell>
          <cell r="T165" t="str">
            <v>Competition</v>
          </cell>
          <cell r="U165">
            <v>10.5</v>
          </cell>
          <cell r="V165">
            <v>7</v>
          </cell>
          <cell r="W165">
            <v>17.5</v>
          </cell>
          <cell r="X165">
            <v>17.5</v>
          </cell>
        </row>
        <row r="166">
          <cell r="J166" t="str">
            <v>Randy Hassett - IP</v>
          </cell>
          <cell r="K166" t="str">
            <v>IP</v>
          </cell>
          <cell r="L166" t="str">
            <v>E36 M3</v>
          </cell>
          <cell r="M166">
            <v>6</v>
          </cell>
          <cell r="N166">
            <v>39.412999999999997</v>
          </cell>
          <cell r="O166">
            <v>1.4780092592592594E-3</v>
          </cell>
          <cell r="P166">
            <v>92.218000000000004</v>
          </cell>
          <cell r="Q166">
            <v>5</v>
          </cell>
          <cell r="R166">
            <v>9.0520833333333339E-3</v>
          </cell>
          <cell r="S166" t="str">
            <v>South Atlantic</v>
          </cell>
          <cell r="T166" t="str">
            <v>Competition</v>
          </cell>
          <cell r="U166">
            <v>7.5</v>
          </cell>
          <cell r="V166">
            <v>6</v>
          </cell>
          <cell r="W166">
            <v>13.5</v>
          </cell>
          <cell r="X166">
            <v>13.5</v>
          </cell>
        </row>
        <row r="167">
          <cell r="J167" t="str">
            <v>Sean McKay - IP</v>
          </cell>
          <cell r="K167" t="str">
            <v>IP</v>
          </cell>
          <cell r="L167" t="str">
            <v>E36 M3</v>
          </cell>
          <cell r="M167">
            <v>6</v>
          </cell>
          <cell r="N167">
            <v>41.78</v>
          </cell>
          <cell r="O167">
            <v>1.4918981481481482E-3</v>
          </cell>
          <cell r="P167">
            <v>91.311999999999998</v>
          </cell>
          <cell r="Q167">
            <v>6</v>
          </cell>
          <cell r="R167">
            <v>9.0798611111111097E-3</v>
          </cell>
          <cell r="S167" t="str">
            <v>South Atlantic</v>
          </cell>
          <cell r="T167" t="str">
            <v>Competition</v>
          </cell>
          <cell r="U167">
            <v>6</v>
          </cell>
          <cell r="V167">
            <v>5</v>
          </cell>
          <cell r="W167">
            <v>11</v>
          </cell>
          <cell r="X167">
            <v>11</v>
          </cell>
        </row>
        <row r="168">
          <cell r="J168" t="str">
            <v>Sripathi Haputantri - DM</v>
          </cell>
          <cell r="K168" t="str">
            <v>DM</v>
          </cell>
          <cell r="L168" t="str">
            <v>E36 M3</v>
          </cell>
          <cell r="M168">
            <v>6</v>
          </cell>
          <cell r="N168">
            <v>43.753</v>
          </cell>
          <cell r="O168">
            <v>1.486111111111111E-3</v>
          </cell>
          <cell r="P168">
            <v>91.673000000000002</v>
          </cell>
          <cell r="Q168">
            <v>4</v>
          </cell>
          <cell r="R168">
            <v>9.1030092592592586E-3</v>
          </cell>
          <cell r="S168" t="str">
            <v>South Atlantic</v>
          </cell>
          <cell r="T168" t="str">
            <v>Competition</v>
          </cell>
          <cell r="U168">
            <v>15</v>
          </cell>
          <cell r="V168">
            <v>5</v>
          </cell>
          <cell r="W168">
            <v>20</v>
          </cell>
          <cell r="X168">
            <v>20</v>
          </cell>
        </row>
        <row r="169">
          <cell r="J169" t="str">
            <v>Patrick Harris - Spec E46</v>
          </cell>
          <cell r="K169" t="str">
            <v>Spec E46</v>
          </cell>
          <cell r="L169" t="str">
            <v>E46 330i</v>
          </cell>
          <cell r="M169">
            <v>6</v>
          </cell>
          <cell r="N169">
            <v>45.253</v>
          </cell>
          <cell r="O169">
            <v>1.5081018518518518E-3</v>
          </cell>
          <cell r="P169">
            <v>90.353999999999999</v>
          </cell>
          <cell r="Q169">
            <v>2</v>
          </cell>
          <cell r="R169">
            <v>9.1203703703703707E-3</v>
          </cell>
          <cell r="S169" t="str">
            <v>South Atlantic</v>
          </cell>
          <cell r="T169" t="str">
            <v>Rookie</v>
          </cell>
          <cell r="U169">
            <v>15</v>
          </cell>
          <cell r="V169">
            <v>10</v>
          </cell>
          <cell r="W169">
            <v>25</v>
          </cell>
          <cell r="X169">
            <v>25</v>
          </cell>
        </row>
        <row r="170">
          <cell r="J170" t="str">
            <v>Evan Levine - Spec E46</v>
          </cell>
          <cell r="K170" t="str">
            <v>Spec E46</v>
          </cell>
          <cell r="L170" t="str">
            <v>E46 330i</v>
          </cell>
          <cell r="M170">
            <v>6</v>
          </cell>
          <cell r="N170">
            <v>45.945999999999998</v>
          </cell>
          <cell r="O170">
            <v>1.511574074074074E-3</v>
          </cell>
          <cell r="P170">
            <v>90.117000000000004</v>
          </cell>
          <cell r="Q170">
            <v>4</v>
          </cell>
          <cell r="R170">
            <v>9.1284722222222218E-3</v>
          </cell>
          <cell r="S170" t="str">
            <v>South Atlantic</v>
          </cell>
          <cell r="T170" t="str">
            <v>Provisional</v>
          </cell>
          <cell r="U170">
            <v>10.5</v>
          </cell>
          <cell r="V170">
            <v>9</v>
          </cell>
          <cell r="W170">
            <v>19.5</v>
          </cell>
          <cell r="X170">
            <v>19.5</v>
          </cell>
        </row>
        <row r="171">
          <cell r="J171" t="str">
            <v>Ali Salih - Spec E46</v>
          </cell>
          <cell r="K171" t="str">
            <v>Spec E46</v>
          </cell>
          <cell r="L171" t="str">
            <v>E46 330i</v>
          </cell>
          <cell r="M171">
            <v>6</v>
          </cell>
          <cell r="N171">
            <v>46.139000000000003</v>
          </cell>
          <cell r="O171">
            <v>1.4965277777777778E-3</v>
          </cell>
          <cell r="P171">
            <v>91.052000000000007</v>
          </cell>
          <cell r="Q171">
            <v>4</v>
          </cell>
          <cell r="R171">
            <v>9.1307870370370362E-3</v>
          </cell>
          <cell r="S171" t="str">
            <v>North Central</v>
          </cell>
          <cell r="T171" t="str">
            <v>Competition</v>
          </cell>
          <cell r="U171">
            <v>7.5</v>
          </cell>
          <cell r="V171">
            <v>8</v>
          </cell>
          <cell r="W171">
            <v>15.5</v>
          </cell>
          <cell r="X171">
            <v>15.5</v>
          </cell>
        </row>
        <row r="172">
          <cell r="J172" t="str">
            <v>Matthew Joos - IP</v>
          </cell>
          <cell r="K172" t="str">
            <v>IP</v>
          </cell>
          <cell r="L172" t="str">
            <v>E36 M3</v>
          </cell>
          <cell r="M172">
            <v>6</v>
          </cell>
          <cell r="N172">
            <v>46.545999999999999</v>
          </cell>
          <cell r="O172">
            <v>1.4872685185185186E-3</v>
          </cell>
          <cell r="P172">
            <v>91.638000000000005</v>
          </cell>
          <cell r="Q172">
            <v>5</v>
          </cell>
          <cell r="R172">
            <v>9.1354166666666667E-3</v>
          </cell>
          <cell r="S172" t="str">
            <v>South Atlantic</v>
          </cell>
          <cell r="T172" t="str">
            <v>Competition</v>
          </cell>
          <cell r="U172">
            <v>4.5</v>
          </cell>
          <cell r="V172">
            <v>4</v>
          </cell>
          <cell r="W172">
            <v>8.5</v>
          </cell>
          <cell r="X172">
            <v>8.5</v>
          </cell>
        </row>
        <row r="173">
          <cell r="J173" t="str">
            <v>Jason Tower - Spec E46</v>
          </cell>
          <cell r="K173" t="str">
            <v>Spec E46</v>
          </cell>
          <cell r="L173" t="str">
            <v>E46 330</v>
          </cell>
          <cell r="M173">
            <v>6</v>
          </cell>
          <cell r="N173">
            <v>46.765000000000001</v>
          </cell>
          <cell r="O173">
            <v>1.5057870370370373E-3</v>
          </cell>
          <cell r="P173">
            <v>90.477000000000004</v>
          </cell>
          <cell r="Q173">
            <v>5</v>
          </cell>
          <cell r="R173">
            <v>9.1377314814814811E-3</v>
          </cell>
          <cell r="S173" t="str">
            <v>South Atlantic</v>
          </cell>
          <cell r="T173" t="str">
            <v>Guest</v>
          </cell>
          <cell r="U173">
            <v>6</v>
          </cell>
          <cell r="V173">
            <v>7</v>
          </cell>
          <cell r="W173">
            <v>13</v>
          </cell>
          <cell r="X173">
            <v>13</v>
          </cell>
        </row>
        <row r="174">
          <cell r="J174" t="str">
            <v>Dan March - IS</v>
          </cell>
          <cell r="K174" t="str">
            <v>IS</v>
          </cell>
          <cell r="L174" t="str">
            <v>E36 M3</v>
          </cell>
          <cell r="M174">
            <v>6</v>
          </cell>
          <cell r="N174">
            <v>52.634999999999998</v>
          </cell>
          <cell r="O174">
            <v>1.5104166666666666E-3</v>
          </cell>
          <cell r="P174">
            <v>90.182000000000002</v>
          </cell>
          <cell r="Q174">
            <v>2</v>
          </cell>
          <cell r="R174">
            <v>9.2060185185185179E-3</v>
          </cell>
          <cell r="S174" t="str">
            <v>North Atlantic</v>
          </cell>
          <cell r="T174" t="str">
            <v>Competition</v>
          </cell>
          <cell r="U174">
            <v>15</v>
          </cell>
          <cell r="V174">
            <v>7</v>
          </cell>
          <cell r="W174">
            <v>22</v>
          </cell>
          <cell r="X174">
            <v>22</v>
          </cell>
        </row>
        <row r="175">
          <cell r="J175" t="str">
            <v>Craig Lippe - IP</v>
          </cell>
          <cell r="K175" t="str">
            <v>IP</v>
          </cell>
          <cell r="L175" t="str">
            <v>E36 M3</v>
          </cell>
          <cell r="M175">
            <v>6</v>
          </cell>
          <cell r="N175">
            <v>53.66</v>
          </cell>
          <cell r="O175">
            <v>1.4988425925925924E-3</v>
          </cell>
          <cell r="P175">
            <v>90.885000000000005</v>
          </cell>
          <cell r="Q175">
            <v>4</v>
          </cell>
          <cell r="R175">
            <v>9.2175925925925932E-3</v>
          </cell>
          <cell r="S175" t="str">
            <v>South Atlantic</v>
          </cell>
          <cell r="T175" t="str">
            <v>Competition</v>
          </cell>
          <cell r="U175">
            <v>3</v>
          </cell>
          <cell r="V175">
            <v>3</v>
          </cell>
          <cell r="W175">
            <v>6</v>
          </cell>
          <cell r="X175">
            <v>6</v>
          </cell>
        </row>
        <row r="176">
          <cell r="J176" t="str">
            <v>Mark Lightfoot - IP</v>
          </cell>
          <cell r="K176" t="str">
            <v>IP</v>
          </cell>
          <cell r="L176" t="str">
            <v>E36 M3</v>
          </cell>
          <cell r="M176">
            <v>6</v>
          </cell>
          <cell r="N176">
            <v>53.942999999999998</v>
          </cell>
          <cell r="O176">
            <v>1.5000000000000002E-3</v>
          </cell>
          <cell r="P176">
            <v>90.832999999999998</v>
          </cell>
          <cell r="Q176">
            <v>5</v>
          </cell>
          <cell r="R176">
            <v>9.2210648148148139E-3</v>
          </cell>
          <cell r="S176" t="str">
            <v>South Atlantic</v>
          </cell>
          <cell r="T176" t="str">
            <v>Competition</v>
          </cell>
          <cell r="U176">
            <v>1.5</v>
          </cell>
          <cell r="V176">
            <v>2</v>
          </cell>
          <cell r="W176">
            <v>3.5</v>
          </cell>
          <cell r="X176">
            <v>3.5</v>
          </cell>
        </row>
        <row r="177">
          <cell r="J177" t="str">
            <v>Sean Brown - IS</v>
          </cell>
          <cell r="K177" t="str">
            <v>IS</v>
          </cell>
          <cell r="L177" t="str">
            <v>E36 M3</v>
          </cell>
          <cell r="M177">
            <v>6</v>
          </cell>
          <cell r="N177">
            <v>7.0138888888888887E-4</v>
          </cell>
          <cell r="O177">
            <v>1.5069444444444444E-3</v>
          </cell>
          <cell r="P177">
            <v>90.423000000000002</v>
          </cell>
          <cell r="Q177">
            <v>4</v>
          </cell>
          <cell r="R177">
            <v>9.2974537037037036E-3</v>
          </cell>
          <cell r="S177" t="str">
            <v>South Atlantic</v>
          </cell>
          <cell r="T177" t="str">
            <v>Competition</v>
          </cell>
          <cell r="U177">
            <v>10.5</v>
          </cell>
          <cell r="V177">
            <v>6</v>
          </cell>
          <cell r="W177">
            <v>16.5</v>
          </cell>
          <cell r="X177">
            <v>16.5</v>
          </cell>
        </row>
        <row r="178">
          <cell r="J178" t="str">
            <v>Jeff Bennett - Spec E46</v>
          </cell>
          <cell r="K178" t="str">
            <v>Spec E46</v>
          </cell>
          <cell r="L178" t="str">
            <v>E46 330i</v>
          </cell>
          <cell r="M178">
            <v>6</v>
          </cell>
          <cell r="N178">
            <v>7.0949074074074068E-4</v>
          </cell>
          <cell r="O178">
            <v>1.517361111111111E-3</v>
          </cell>
          <cell r="P178">
            <v>89.769000000000005</v>
          </cell>
          <cell r="Q178">
            <v>4</v>
          </cell>
          <cell r="R178">
            <v>9.3067129629629628E-3</v>
          </cell>
          <cell r="S178" t="str">
            <v>South Atlantic</v>
          </cell>
          <cell r="T178" t="str">
            <v>Competition</v>
          </cell>
          <cell r="U178">
            <v>4.5</v>
          </cell>
          <cell r="V178">
            <v>6</v>
          </cell>
          <cell r="W178">
            <v>10.5</v>
          </cell>
          <cell r="X178">
            <v>10.5</v>
          </cell>
        </row>
        <row r="179">
          <cell r="J179" t="str">
            <v>Michael Helpinstill - Spec E46</v>
          </cell>
          <cell r="K179" t="str">
            <v>Spec E46</v>
          </cell>
          <cell r="L179" t="str">
            <v>E46 330i</v>
          </cell>
          <cell r="M179">
            <v>6</v>
          </cell>
          <cell r="N179">
            <v>7.1990740740740739E-4</v>
          </cell>
          <cell r="O179">
            <v>1.5254629629629631E-3</v>
          </cell>
          <cell r="P179">
            <v>89.343000000000004</v>
          </cell>
          <cell r="Q179">
            <v>2</v>
          </cell>
          <cell r="R179">
            <v>9.3171296296296283E-3</v>
          </cell>
          <cell r="S179" t="str">
            <v>South Atlantic</v>
          </cell>
          <cell r="T179" t="str">
            <v>Competition</v>
          </cell>
          <cell r="U179">
            <v>3</v>
          </cell>
          <cell r="V179">
            <v>5</v>
          </cell>
          <cell r="W179">
            <v>8</v>
          </cell>
          <cell r="X179">
            <v>8</v>
          </cell>
        </row>
        <row r="180">
          <cell r="J180" t="str">
            <v>Peter Kerekgyarto - IS</v>
          </cell>
          <cell r="K180" t="str">
            <v>IS</v>
          </cell>
          <cell r="L180" t="str">
            <v>E36 M3</v>
          </cell>
          <cell r="M180">
            <v>6</v>
          </cell>
          <cell r="N180">
            <v>7.6273148148148153E-4</v>
          </cell>
          <cell r="O180">
            <v>1.5138888888888891E-3</v>
          </cell>
          <cell r="P180">
            <v>89.994</v>
          </cell>
          <cell r="Q180">
            <v>4</v>
          </cell>
          <cell r="R180">
            <v>9.3599537037037037E-3</v>
          </cell>
          <cell r="S180" t="str">
            <v>North Atlantic</v>
          </cell>
          <cell r="T180" t="str">
            <v>Competition</v>
          </cell>
          <cell r="U180">
            <v>7.5</v>
          </cell>
          <cell r="V180">
            <v>5</v>
          </cell>
          <cell r="W180">
            <v>12.5</v>
          </cell>
          <cell r="X180">
            <v>12.5</v>
          </cell>
        </row>
        <row r="181">
          <cell r="J181" t="str">
            <v>John Butler - IP</v>
          </cell>
          <cell r="K181" t="str">
            <v>IP</v>
          </cell>
          <cell r="L181" t="str">
            <v>E36 M3</v>
          </cell>
          <cell r="M181">
            <v>6</v>
          </cell>
          <cell r="N181">
            <v>8.0324074074074076E-4</v>
          </cell>
          <cell r="O181">
            <v>1.517361111111111E-3</v>
          </cell>
          <cell r="P181">
            <v>89.814999999999998</v>
          </cell>
          <cell r="Q181">
            <v>4</v>
          </cell>
          <cell r="R181">
            <v>9.3993055555555548E-3</v>
          </cell>
          <cell r="S181" t="str">
            <v>South Atlantic</v>
          </cell>
          <cell r="T181" t="str">
            <v>Competition</v>
          </cell>
          <cell r="U181">
            <v>0</v>
          </cell>
          <cell r="V181">
            <v>1</v>
          </cell>
          <cell r="W181">
            <v>1</v>
          </cell>
          <cell r="X181">
            <v>1</v>
          </cell>
        </row>
        <row r="182">
          <cell r="J182" t="str">
            <v>Daniel Feldmann - IS</v>
          </cell>
          <cell r="K182" t="str">
            <v>IS</v>
          </cell>
          <cell r="L182" t="str">
            <v>E36 M3</v>
          </cell>
          <cell r="M182">
            <v>6</v>
          </cell>
          <cell r="N182">
            <v>8.6689814814814822E-4</v>
          </cell>
          <cell r="O182">
            <v>1.5243055555555554E-3</v>
          </cell>
          <cell r="P182">
            <v>89.406999999999996</v>
          </cell>
          <cell r="Q182">
            <v>4</v>
          </cell>
          <cell r="R182">
            <v>9.462962962962963E-3</v>
          </cell>
          <cell r="S182" t="str">
            <v>North Atlantic</v>
          </cell>
          <cell r="T182" t="str">
            <v>Competition</v>
          </cell>
          <cell r="U182">
            <v>6</v>
          </cell>
          <cell r="V182">
            <v>4</v>
          </cell>
          <cell r="W182">
            <v>10</v>
          </cell>
          <cell r="X182">
            <v>10</v>
          </cell>
        </row>
        <row r="183">
          <cell r="J183" t="str">
            <v>Robert Gagliardo - Spec E46</v>
          </cell>
          <cell r="K183" t="str">
            <v>Spec E46</v>
          </cell>
          <cell r="L183" t="str">
            <v>E46 330Ci</v>
          </cell>
          <cell r="M183">
            <v>6</v>
          </cell>
          <cell r="N183">
            <v>8.8657407407407402E-4</v>
          </cell>
          <cell r="O183">
            <v>1.5196759259259261E-3</v>
          </cell>
          <cell r="P183">
            <v>89.625</v>
          </cell>
          <cell r="Q183">
            <v>2</v>
          </cell>
          <cell r="R183">
            <v>9.4837962962962957E-3</v>
          </cell>
          <cell r="S183" t="str">
            <v>South Atlantic</v>
          </cell>
          <cell r="T183" t="str">
            <v>Provisional</v>
          </cell>
          <cell r="U183">
            <v>1.5</v>
          </cell>
          <cell r="V183">
            <v>4</v>
          </cell>
          <cell r="W183">
            <v>5.5</v>
          </cell>
          <cell r="X183">
            <v>5.5</v>
          </cell>
        </row>
        <row r="184">
          <cell r="J184" t="str">
            <v>Charles Benoit - IS</v>
          </cell>
          <cell r="K184" t="str">
            <v>IS</v>
          </cell>
          <cell r="L184" t="str">
            <v>E36 M3</v>
          </cell>
          <cell r="M184">
            <v>6</v>
          </cell>
          <cell r="N184">
            <v>8.9699074074074073E-4</v>
          </cell>
          <cell r="O184">
            <v>1.5451388888888891E-3</v>
          </cell>
          <cell r="P184">
            <v>88.212999999999994</v>
          </cell>
          <cell r="Q184">
            <v>4</v>
          </cell>
          <cell r="R184">
            <v>9.4930555555555549E-3</v>
          </cell>
          <cell r="S184" t="str">
            <v>North Atlantic</v>
          </cell>
          <cell r="T184" t="str">
            <v>Competition</v>
          </cell>
          <cell r="U184">
            <v>4.5</v>
          </cell>
          <cell r="V184">
            <v>3</v>
          </cell>
          <cell r="W184">
            <v>7.5</v>
          </cell>
          <cell r="X184">
            <v>7.5</v>
          </cell>
        </row>
        <row r="185">
          <cell r="J185" t="str">
            <v>Jeffrey Blum - Spec E46</v>
          </cell>
          <cell r="K185" t="str">
            <v>Spec E46</v>
          </cell>
          <cell r="L185" t="str">
            <v>E46 330i</v>
          </cell>
          <cell r="M185">
            <v>6</v>
          </cell>
          <cell r="N185">
            <v>9.0740740740740745E-4</v>
          </cell>
          <cell r="O185">
            <v>1.5439814814814812E-3</v>
          </cell>
          <cell r="P185">
            <v>88.233999999999995</v>
          </cell>
          <cell r="Q185">
            <v>4</v>
          </cell>
          <cell r="R185">
            <v>9.5034722222222222E-3</v>
          </cell>
          <cell r="S185" t="str">
            <v>South Atlantic</v>
          </cell>
          <cell r="T185" t="str">
            <v>Rookie</v>
          </cell>
          <cell r="U185">
            <v>0</v>
          </cell>
          <cell r="V185">
            <v>3</v>
          </cell>
          <cell r="W185">
            <v>3</v>
          </cell>
          <cell r="X185">
            <v>3</v>
          </cell>
        </row>
        <row r="186">
          <cell r="J186" t="str">
            <v>Alexander Goare - DM</v>
          </cell>
          <cell r="K186" t="str">
            <v>DM</v>
          </cell>
          <cell r="L186" t="str">
            <v>E36 325i</v>
          </cell>
          <cell r="M186">
            <v>6</v>
          </cell>
          <cell r="N186">
            <v>9.5601851851851848E-4</v>
          </cell>
          <cell r="O186">
            <v>1.5416666666666669E-3</v>
          </cell>
          <cell r="P186">
            <v>88.367999999999995</v>
          </cell>
          <cell r="Q186">
            <v>3</v>
          </cell>
          <cell r="R186">
            <v>9.5520833333333343E-3</v>
          </cell>
          <cell r="S186" t="str">
            <v>South Atlantic</v>
          </cell>
          <cell r="T186" t="str">
            <v>Rookie</v>
          </cell>
          <cell r="U186">
            <v>10.5</v>
          </cell>
          <cell r="V186">
            <v>4</v>
          </cell>
          <cell r="W186">
            <v>14.5</v>
          </cell>
          <cell r="X186">
            <v>14.5</v>
          </cell>
        </row>
        <row r="187">
          <cell r="J187" t="str">
            <v>David Sprague - Spec E46</v>
          </cell>
          <cell r="K187" t="str">
            <v>Spec E46</v>
          </cell>
          <cell r="L187" t="str">
            <v>E46 330i</v>
          </cell>
          <cell r="M187">
            <v>6</v>
          </cell>
          <cell r="N187">
            <v>9.7337962962962959E-4</v>
          </cell>
          <cell r="O187">
            <v>1.5509259259259261E-3</v>
          </cell>
          <cell r="P187">
            <v>87.878</v>
          </cell>
          <cell r="Q187">
            <v>4</v>
          </cell>
          <cell r="R187">
            <v>9.5694444444444447E-3</v>
          </cell>
          <cell r="S187" t="str">
            <v>South Atlantic</v>
          </cell>
          <cell r="T187" t="str">
            <v>Provisional</v>
          </cell>
          <cell r="U187">
            <v>0</v>
          </cell>
          <cell r="V187">
            <v>2</v>
          </cell>
          <cell r="W187">
            <v>2</v>
          </cell>
          <cell r="X187">
            <v>2</v>
          </cell>
        </row>
        <row r="188">
          <cell r="J188" t="str">
            <v>Dan Connor - DM</v>
          </cell>
          <cell r="K188" t="str">
            <v>DM</v>
          </cell>
          <cell r="L188" t="str">
            <v>E30 325</v>
          </cell>
          <cell r="M188">
            <v>6</v>
          </cell>
          <cell r="N188">
            <v>1.0428240740740741E-3</v>
          </cell>
          <cell r="O188">
            <v>1.5578703703703703E-3</v>
          </cell>
          <cell r="P188">
            <v>87.472999999999999</v>
          </cell>
          <cell r="Q188">
            <v>3</v>
          </cell>
          <cell r="R188">
            <v>9.6388888888888895E-3</v>
          </cell>
          <cell r="S188" t="str">
            <v>South Atlantic</v>
          </cell>
          <cell r="T188" t="str">
            <v>Rookie</v>
          </cell>
          <cell r="U188">
            <v>7.5</v>
          </cell>
          <cell r="V188">
            <v>3</v>
          </cell>
          <cell r="W188">
            <v>10.5</v>
          </cell>
          <cell r="X188">
            <v>10.5</v>
          </cell>
        </row>
        <row r="189">
          <cell r="J189" t="str">
            <v>John Sanders - JS</v>
          </cell>
          <cell r="K189" t="str">
            <v>JS</v>
          </cell>
          <cell r="L189" t="str">
            <v>E46 328i</v>
          </cell>
          <cell r="M189">
            <v>6</v>
          </cell>
          <cell r="N189">
            <v>1.0509259259259259E-3</v>
          </cell>
          <cell r="O189">
            <v>1.5636574074074075E-3</v>
          </cell>
          <cell r="P189">
            <v>87.165000000000006</v>
          </cell>
          <cell r="Q189">
            <v>4</v>
          </cell>
          <cell r="R189">
            <v>9.6469907407407424E-3</v>
          </cell>
          <cell r="S189" t="str">
            <v>North Atlantic</v>
          </cell>
          <cell r="T189" t="str">
            <v>Competition</v>
          </cell>
          <cell r="U189">
            <v>15</v>
          </cell>
          <cell r="V189">
            <v>0</v>
          </cell>
          <cell r="W189">
            <v>15</v>
          </cell>
          <cell r="X189">
            <v>15</v>
          </cell>
        </row>
        <row r="190">
          <cell r="J190" t="str">
            <v>Christian Shield - Spec E36</v>
          </cell>
          <cell r="K190" t="str">
            <v>Spec E36</v>
          </cell>
          <cell r="L190" t="str">
            <v>E36 325i</v>
          </cell>
          <cell r="M190">
            <v>6</v>
          </cell>
          <cell r="N190">
            <v>1.0567129629629631E-3</v>
          </cell>
          <cell r="O190">
            <v>1.5590277777777779E-3</v>
          </cell>
          <cell r="P190">
            <v>87.363</v>
          </cell>
          <cell r="Q190">
            <v>4</v>
          </cell>
          <cell r="R190">
            <v>9.6527777777777775E-3</v>
          </cell>
          <cell r="S190" t="str">
            <v>South Atlantic</v>
          </cell>
          <cell r="T190" t="str">
            <v>Rookie</v>
          </cell>
          <cell r="U190">
            <v>15</v>
          </cell>
          <cell r="V190">
            <v>5</v>
          </cell>
          <cell r="W190">
            <v>20</v>
          </cell>
          <cell r="X190">
            <v>20</v>
          </cell>
        </row>
        <row r="191">
          <cell r="J191" t="str">
            <v>Aaron Feng - IS</v>
          </cell>
          <cell r="K191" t="str">
            <v>IS</v>
          </cell>
          <cell r="L191" t="str">
            <v>E36 M3</v>
          </cell>
          <cell r="M191">
            <v>6</v>
          </cell>
          <cell r="N191">
            <v>1.0625000000000001E-3</v>
          </cell>
          <cell r="O191">
            <v>1.5532407407407407E-3</v>
          </cell>
          <cell r="P191">
            <v>87.707999999999998</v>
          </cell>
          <cell r="Q191">
            <v>4</v>
          </cell>
          <cell r="R191">
            <v>9.6585648148148143E-3</v>
          </cell>
          <cell r="S191" t="str">
            <v>South Atlantic</v>
          </cell>
          <cell r="T191" t="str">
            <v>Rookie</v>
          </cell>
          <cell r="U191">
            <v>3</v>
          </cell>
          <cell r="V191">
            <v>2</v>
          </cell>
          <cell r="W191">
            <v>5</v>
          </cell>
          <cell r="X191">
            <v>5</v>
          </cell>
        </row>
        <row r="192">
          <cell r="J192" t="str">
            <v>Bert Howerton - Spec E36</v>
          </cell>
          <cell r="K192" t="str">
            <v>Spec E36</v>
          </cell>
          <cell r="L192" t="str">
            <v>E36 325is</v>
          </cell>
          <cell r="M192">
            <v>6</v>
          </cell>
          <cell r="N192">
            <v>1.0775462962962963E-3</v>
          </cell>
          <cell r="O192">
            <v>1.5671296296296299E-3</v>
          </cell>
          <cell r="P192">
            <v>86.945999999999998</v>
          </cell>
          <cell r="Q192">
            <v>4</v>
          </cell>
          <cell r="R192">
            <v>9.6736111111111103E-3</v>
          </cell>
          <cell r="S192" t="str">
            <v>South Atlantic</v>
          </cell>
          <cell r="T192" t="str">
            <v>Competition</v>
          </cell>
          <cell r="U192">
            <v>10.5</v>
          </cell>
          <cell r="V192">
            <v>4</v>
          </cell>
          <cell r="W192">
            <v>14.5</v>
          </cell>
          <cell r="X192">
            <v>14.5</v>
          </cell>
        </row>
        <row r="193">
          <cell r="J193" t="str">
            <v>April Curtis - DM</v>
          </cell>
          <cell r="K193" t="str">
            <v>DM</v>
          </cell>
          <cell r="L193" t="str">
            <v>E36 328i</v>
          </cell>
          <cell r="M193">
            <v>6</v>
          </cell>
          <cell r="N193">
            <v>1.0787037037037037E-3</v>
          </cell>
          <cell r="O193">
            <v>1.5601851851851851E-3</v>
          </cell>
          <cell r="P193">
            <v>87.358999999999995</v>
          </cell>
          <cell r="Q193">
            <v>4</v>
          </cell>
          <cell r="R193">
            <v>9.6747685185185183E-3</v>
          </cell>
          <cell r="S193" t="str">
            <v>South Atlantic</v>
          </cell>
          <cell r="T193" t="str">
            <v>Competition</v>
          </cell>
          <cell r="U193">
            <v>6</v>
          </cell>
          <cell r="V193">
            <v>2</v>
          </cell>
          <cell r="W193">
            <v>8</v>
          </cell>
          <cell r="X193">
            <v>8</v>
          </cell>
        </row>
        <row r="194">
          <cell r="J194" t="str">
            <v>Dave Coll - IS</v>
          </cell>
          <cell r="K194" t="str">
            <v>IS</v>
          </cell>
          <cell r="L194" t="str">
            <v>E36 M3</v>
          </cell>
          <cell r="M194">
            <v>6</v>
          </cell>
          <cell r="N194">
            <v>1.3043981481481483E-3</v>
          </cell>
          <cell r="O194">
            <v>1.5914351851851851E-3</v>
          </cell>
          <cell r="P194">
            <v>85.623999999999995</v>
          </cell>
          <cell r="Q194">
            <v>3</v>
          </cell>
          <cell r="R194">
            <v>9.9016203703703697E-3</v>
          </cell>
          <cell r="S194" t="str">
            <v>North Central</v>
          </cell>
          <cell r="T194" t="str">
            <v>Rookie</v>
          </cell>
          <cell r="U194">
            <v>1.5</v>
          </cell>
          <cell r="V194">
            <v>1</v>
          </cell>
          <cell r="W194">
            <v>2.5</v>
          </cell>
          <cell r="X194">
            <v>2.5</v>
          </cell>
        </row>
        <row r="195">
          <cell r="J195" t="str">
            <v>Keith Primozic - DM</v>
          </cell>
          <cell r="K195" t="str">
            <v>DM</v>
          </cell>
          <cell r="L195" t="str">
            <v>E36 M3</v>
          </cell>
          <cell r="M195">
            <v>6</v>
          </cell>
          <cell r="N195">
            <v>1.3252314814814813E-3</v>
          </cell>
          <cell r="O195">
            <v>1.5972222222222221E-3</v>
          </cell>
          <cell r="P195">
            <v>85.286000000000001</v>
          </cell>
          <cell r="Q195">
            <v>4</v>
          </cell>
          <cell r="R195">
            <v>9.9212962962962961E-3</v>
          </cell>
          <cell r="S195" t="str">
            <v>South Atlantic</v>
          </cell>
          <cell r="T195" t="str">
            <v>Competition</v>
          </cell>
          <cell r="U195">
            <v>4.5</v>
          </cell>
          <cell r="V195">
            <v>1</v>
          </cell>
          <cell r="W195">
            <v>5.5</v>
          </cell>
          <cell r="X195">
            <v>5.5</v>
          </cell>
        </row>
        <row r="196">
          <cell r="J196" t="str">
            <v>Greg Hartman - Spec E46</v>
          </cell>
          <cell r="K196" t="str">
            <v>Spec E46</v>
          </cell>
          <cell r="L196" t="str">
            <v>E46 330i</v>
          </cell>
          <cell r="M196">
            <v>6</v>
          </cell>
          <cell r="N196">
            <v>1.417824074074074E-3</v>
          </cell>
          <cell r="O196">
            <v>1.6030092592592595E-3</v>
          </cell>
          <cell r="P196">
            <v>84.995000000000005</v>
          </cell>
          <cell r="Q196">
            <v>3</v>
          </cell>
          <cell r="R196">
            <v>1.001388888888889E-2</v>
          </cell>
          <cell r="S196" t="str">
            <v>North Atlantic</v>
          </cell>
          <cell r="T196" t="str">
            <v>Competition</v>
          </cell>
          <cell r="U196">
            <v>0</v>
          </cell>
          <cell r="V196">
            <v>1</v>
          </cell>
          <cell r="W196">
            <v>1</v>
          </cell>
          <cell r="X196">
            <v>1</v>
          </cell>
        </row>
        <row r="197">
          <cell r="J197" t="str">
            <v>Tony Cottrell - Spec E46</v>
          </cell>
          <cell r="K197" t="str">
            <v>Spec E46</v>
          </cell>
          <cell r="L197" t="str">
            <v>E46 330Ci</v>
          </cell>
          <cell r="M197">
            <v>6</v>
          </cell>
          <cell r="N197">
            <v>1.4317129629629628E-3</v>
          </cell>
          <cell r="O197">
            <v>1.6215277777777779E-3</v>
          </cell>
          <cell r="P197">
            <v>84.02</v>
          </cell>
          <cell r="Q197">
            <v>3</v>
          </cell>
          <cell r="R197">
            <v>1.0027777777777778E-2</v>
          </cell>
          <cell r="S197" t="str">
            <v>South Atlantic</v>
          </cell>
          <cell r="T197" t="str">
            <v>Guest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J198" t="str">
            <v>Steve Liadis - HS</v>
          </cell>
          <cell r="K198" t="str">
            <v>HS</v>
          </cell>
          <cell r="L198" t="str">
            <v>E46 M3</v>
          </cell>
          <cell r="M198">
            <v>6</v>
          </cell>
          <cell r="N198">
            <v>1.4398148148148148E-3</v>
          </cell>
          <cell r="O198">
            <v>1.6273148148148147E-3</v>
          </cell>
          <cell r="P198">
            <v>83.7</v>
          </cell>
          <cell r="Q198">
            <v>6</v>
          </cell>
          <cell r="R198">
            <v>1.0037037037037037E-2</v>
          </cell>
          <cell r="S198" t="str">
            <v>North Atlantic</v>
          </cell>
          <cell r="T198" t="str">
            <v>Competition</v>
          </cell>
          <cell r="U198">
            <v>15</v>
          </cell>
          <cell r="V198">
            <v>0</v>
          </cell>
          <cell r="W198">
            <v>15</v>
          </cell>
          <cell r="X198">
            <v>15</v>
          </cell>
        </row>
        <row r="199">
          <cell r="J199" t="str">
            <v>Tom Tice - Spec E36</v>
          </cell>
          <cell r="K199" t="str">
            <v>Spec E36</v>
          </cell>
          <cell r="L199" t="str">
            <v>E36 325is</v>
          </cell>
          <cell r="M199">
            <v>6</v>
          </cell>
          <cell r="N199">
            <v>1.451388888888889E-3</v>
          </cell>
          <cell r="O199">
            <v>1.6203703703703703E-3</v>
          </cell>
          <cell r="P199">
            <v>84.097999999999999</v>
          </cell>
          <cell r="Q199">
            <v>4</v>
          </cell>
          <cell r="R199">
            <v>1.0047453703703704E-2</v>
          </cell>
          <cell r="S199" t="str">
            <v>South Atlantic</v>
          </cell>
          <cell r="T199" t="str">
            <v>Competition</v>
          </cell>
          <cell r="U199">
            <v>7.5</v>
          </cell>
          <cell r="V199">
            <v>3</v>
          </cell>
          <cell r="W199">
            <v>10.5</v>
          </cell>
          <cell r="X199">
            <v>10.5</v>
          </cell>
        </row>
        <row r="200">
          <cell r="J200" t="str">
            <v>Jeff Breiner - Spec E36</v>
          </cell>
          <cell r="K200" t="str">
            <v>Spec E36</v>
          </cell>
          <cell r="L200" t="str">
            <v>E36 325i</v>
          </cell>
          <cell r="M200">
            <v>6</v>
          </cell>
          <cell r="N200">
            <v>1.4548611111111114E-3</v>
          </cell>
          <cell r="O200">
            <v>1.6203703703703703E-3</v>
          </cell>
          <cell r="P200">
            <v>84.084000000000003</v>
          </cell>
          <cell r="Q200">
            <v>3</v>
          </cell>
          <cell r="R200">
            <v>1.0050925925925925E-2</v>
          </cell>
          <cell r="S200" t="str">
            <v>South Atlantic</v>
          </cell>
          <cell r="T200" t="str">
            <v>Competition</v>
          </cell>
          <cell r="U200">
            <v>6</v>
          </cell>
          <cell r="V200">
            <v>2</v>
          </cell>
          <cell r="W200">
            <v>8</v>
          </cell>
          <cell r="X200">
            <v>8</v>
          </cell>
        </row>
        <row r="201">
          <cell r="J201" t="str">
            <v>Albert Pereida - Spec E46</v>
          </cell>
          <cell r="K201" t="str">
            <v>Spec E46</v>
          </cell>
          <cell r="L201" t="str">
            <v>E46 330Ci</v>
          </cell>
          <cell r="M201">
            <v>6</v>
          </cell>
          <cell r="N201">
            <v>1.4583333333333334E-3</v>
          </cell>
          <cell r="O201">
            <v>1.6215277777777779E-3</v>
          </cell>
          <cell r="P201">
            <v>83.998000000000005</v>
          </cell>
          <cell r="Q201">
            <v>6</v>
          </cell>
          <cell r="R201">
            <v>1.0054398148148147E-2</v>
          </cell>
          <cell r="S201" t="str">
            <v>South Atlantic</v>
          </cell>
          <cell r="T201" t="str">
            <v>Rookie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J202" t="str">
            <v>John Alemanni - Spec E36</v>
          </cell>
          <cell r="K202" t="str">
            <v>Spec E36</v>
          </cell>
          <cell r="L202" t="str">
            <v>E36 325is</v>
          </cell>
          <cell r="M202">
            <v>5</v>
          </cell>
          <cell r="N202" t="str">
            <v>1 Lap</v>
          </cell>
          <cell r="O202">
            <v>1.6701388888888892E-3</v>
          </cell>
          <cell r="P202">
            <v>81.554000000000002</v>
          </cell>
          <cell r="Q202">
            <v>4</v>
          </cell>
          <cell r="R202">
            <v>8.6620370370370358E-3</v>
          </cell>
          <cell r="S202" t="str">
            <v>South Atlantic</v>
          </cell>
          <cell r="T202" t="str">
            <v>Rookie</v>
          </cell>
          <cell r="U202">
            <v>4.5</v>
          </cell>
          <cell r="V202">
            <v>1</v>
          </cell>
          <cell r="W202">
            <v>5.5</v>
          </cell>
          <cell r="X202">
            <v>5.5</v>
          </cell>
        </row>
        <row r="203">
          <cell r="J203" t="str">
            <v>Phillip Antoine - Spec E36</v>
          </cell>
          <cell r="K203" t="str">
            <v>Spec E36</v>
          </cell>
          <cell r="L203" t="str">
            <v>E36 325i</v>
          </cell>
          <cell r="M203">
            <v>5</v>
          </cell>
          <cell r="N203" t="str">
            <v>1 Lap</v>
          </cell>
          <cell r="O203">
            <v>1.6203703703703703E-3</v>
          </cell>
          <cell r="P203">
            <v>84.058999999999997</v>
          </cell>
          <cell r="Q203">
            <v>4</v>
          </cell>
          <cell r="R203">
            <v>8.7048611111111111E-3</v>
          </cell>
          <cell r="S203" t="str">
            <v>South Atlantic</v>
          </cell>
          <cell r="T203" t="str">
            <v>Competition</v>
          </cell>
          <cell r="U203">
            <v>3</v>
          </cell>
          <cell r="V203">
            <v>0</v>
          </cell>
          <cell r="W203">
            <v>3</v>
          </cell>
          <cell r="X203">
            <v>3</v>
          </cell>
        </row>
        <row r="204">
          <cell r="J204" t="str">
            <v>Sean Walters - IS</v>
          </cell>
          <cell r="K204" t="str">
            <v>IS</v>
          </cell>
          <cell r="L204" t="str">
            <v>E36 M3</v>
          </cell>
          <cell r="M204">
            <v>5</v>
          </cell>
          <cell r="N204" t="str">
            <v>1 Lap</v>
          </cell>
          <cell r="O204">
            <v>1.5497685185185182E-3</v>
          </cell>
          <cell r="P204">
            <v>87.944999999999993</v>
          </cell>
          <cell r="Q204">
            <v>4</v>
          </cell>
          <cell r="R204">
            <v>8.9201388888888889E-3</v>
          </cell>
          <cell r="S204" t="str">
            <v>North Atlantic</v>
          </cell>
          <cell r="T204" t="str">
            <v>Rookie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J205" t="str">
            <v>Cherie Culler - DM</v>
          </cell>
          <cell r="K205" t="str">
            <v>DM</v>
          </cell>
          <cell r="L205" t="str">
            <v>E30 328i</v>
          </cell>
          <cell r="M205">
            <v>5</v>
          </cell>
          <cell r="N205" t="str">
            <v>1 Lap</v>
          </cell>
          <cell r="O205">
            <v>1.7881944444444447E-3</v>
          </cell>
          <cell r="P205">
            <v>76.197999999999993</v>
          </cell>
          <cell r="Q205">
            <v>3</v>
          </cell>
          <cell r="R205">
            <v>9.3761574074074077E-3</v>
          </cell>
          <cell r="S205" t="str">
            <v>South Atlantic</v>
          </cell>
          <cell r="T205" t="str">
            <v>Competition</v>
          </cell>
          <cell r="U205">
            <v>3</v>
          </cell>
          <cell r="V205">
            <v>0</v>
          </cell>
          <cell r="W205">
            <v>3</v>
          </cell>
          <cell r="X205">
            <v>3</v>
          </cell>
        </row>
        <row r="206">
          <cell r="J206" t="str">
            <v>Ken Matheny - IP</v>
          </cell>
          <cell r="K206" t="str">
            <v>IP</v>
          </cell>
          <cell r="L206" t="str">
            <v>E36 M3</v>
          </cell>
          <cell r="M206">
            <v>4</v>
          </cell>
          <cell r="N206" t="str">
            <v>2 Laps</v>
          </cell>
          <cell r="O206">
            <v>1.5011574074074074E-3</v>
          </cell>
          <cell r="P206">
            <v>90.775000000000006</v>
          </cell>
          <cell r="Q206">
            <v>4</v>
          </cell>
          <cell r="R206">
            <v>6.1736111111111115E-3</v>
          </cell>
          <cell r="S206" t="str">
            <v>North Central</v>
          </cell>
          <cell r="T206" t="str">
            <v>Provisional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J207" t="str">
            <v>John Wilkins - Spec E36</v>
          </cell>
          <cell r="K207" t="str">
            <v>Spec E36</v>
          </cell>
          <cell r="L207" t="str">
            <v>E36 325i</v>
          </cell>
          <cell r="M207">
            <v>1</v>
          </cell>
          <cell r="N207" t="str">
            <v>DNF</v>
          </cell>
          <cell r="O207">
            <v>1.7488425925925926E-3</v>
          </cell>
          <cell r="P207">
            <v>77.891000000000005</v>
          </cell>
          <cell r="Q207">
            <v>1</v>
          </cell>
          <cell r="R207">
            <v>1.8368055555555557E-3</v>
          </cell>
          <cell r="S207" t="str">
            <v>South Atlantic</v>
          </cell>
          <cell r="T207" t="str">
            <v>Competition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J208" t="str">
            <v>Gil Caravantes - CM</v>
          </cell>
          <cell r="K208" t="str">
            <v>CM</v>
          </cell>
          <cell r="L208" t="str">
            <v>bmw m3</v>
          </cell>
          <cell r="M208">
            <v>13</v>
          </cell>
          <cell r="O208">
            <v>1.3064814814814816E-3</v>
          </cell>
          <cell r="P208">
            <v>95.677000000000007</v>
          </cell>
          <cell r="Q208">
            <v>9</v>
          </cell>
          <cell r="R208">
            <v>1.8195555555555555E-2</v>
          </cell>
          <cell r="S208" t="str">
            <v>Pacific</v>
          </cell>
          <cell r="T208" t="str">
            <v>Competition</v>
          </cell>
          <cell r="U208">
            <v>15</v>
          </cell>
          <cell r="V208">
            <v>4</v>
          </cell>
          <cell r="W208">
            <v>19</v>
          </cell>
          <cell r="X208">
            <v>19</v>
          </cell>
        </row>
        <row r="209">
          <cell r="J209" t="str">
            <v>Vic Pizzino - CM</v>
          </cell>
          <cell r="K209" t="str">
            <v>CM</v>
          </cell>
          <cell r="L209" t="str">
            <v>BMW E46</v>
          </cell>
          <cell r="M209">
            <v>13</v>
          </cell>
          <cell r="N209">
            <v>1.4930000000000001</v>
          </cell>
          <cell r="O209">
            <v>1.3150231481481483E-3</v>
          </cell>
          <cell r="P209">
            <v>95.055000000000007</v>
          </cell>
          <cell r="Q209">
            <v>8</v>
          </cell>
          <cell r="R209">
            <v>1.821283564814815E-2</v>
          </cell>
          <cell r="S209" t="str">
            <v>Pacific</v>
          </cell>
          <cell r="T209" t="str">
            <v>Competition</v>
          </cell>
          <cell r="U209">
            <v>10.5</v>
          </cell>
          <cell r="V209">
            <v>3</v>
          </cell>
          <cell r="W209">
            <v>13.5</v>
          </cell>
          <cell r="X209">
            <v>13.5</v>
          </cell>
        </row>
        <row r="210">
          <cell r="J210" t="str">
            <v>Scott Smith - CM</v>
          </cell>
          <cell r="K210" t="str">
            <v>CM</v>
          </cell>
          <cell r="L210" t="str">
            <v>BMW M3</v>
          </cell>
          <cell r="M210">
            <v>13</v>
          </cell>
          <cell r="N210">
            <v>1.544</v>
          </cell>
          <cell r="O210">
            <v>1.2926504629629631E-3</v>
          </cell>
          <cell r="P210">
            <v>96.700999999999993</v>
          </cell>
          <cell r="Q210">
            <v>9</v>
          </cell>
          <cell r="R210">
            <v>1.8213425925925928E-2</v>
          </cell>
          <cell r="S210" t="str">
            <v>Pacific</v>
          </cell>
          <cell r="T210" t="str">
            <v>Competition</v>
          </cell>
          <cell r="U210">
            <v>7.5</v>
          </cell>
          <cell r="V210">
            <v>2</v>
          </cell>
          <cell r="W210">
            <v>9.5</v>
          </cell>
          <cell r="X210">
            <v>9.5</v>
          </cell>
        </row>
        <row r="211">
          <cell r="J211" t="str">
            <v>Ralph Warren - BM</v>
          </cell>
          <cell r="K211" t="str">
            <v>BM</v>
          </cell>
          <cell r="L211" t="str">
            <v>BMW M3</v>
          </cell>
          <cell r="M211">
            <v>13</v>
          </cell>
          <cell r="N211">
            <v>40.201999999999998</v>
          </cell>
          <cell r="O211">
            <v>1.3409606481481482E-3</v>
          </cell>
          <cell r="P211">
            <v>93.216999999999999</v>
          </cell>
          <cell r="Q211">
            <v>2</v>
          </cell>
          <cell r="R211">
            <v>1.866085648148148E-2</v>
          </cell>
          <cell r="S211" t="str">
            <v>Pacific</v>
          </cell>
          <cell r="T211" t="str">
            <v>Competition</v>
          </cell>
          <cell r="U211">
            <v>15</v>
          </cell>
          <cell r="V211">
            <v>0</v>
          </cell>
          <cell r="W211">
            <v>15</v>
          </cell>
          <cell r="X211">
            <v>15</v>
          </cell>
        </row>
        <row r="212">
          <cell r="J212" t="str">
            <v>Robert Strom - CM</v>
          </cell>
          <cell r="K212" t="str">
            <v>CM</v>
          </cell>
          <cell r="L212" t="str">
            <v>BMW 325</v>
          </cell>
          <cell r="M212">
            <v>13</v>
          </cell>
          <cell r="N212">
            <v>46.067999999999998</v>
          </cell>
          <cell r="O212">
            <v>1.3382638888888888E-3</v>
          </cell>
          <cell r="P212">
            <v>93.405000000000001</v>
          </cell>
          <cell r="Q212">
            <v>2</v>
          </cell>
          <cell r="R212">
            <v>1.8728749999999999E-2</v>
          </cell>
          <cell r="S212" t="str">
            <v>Pacific</v>
          </cell>
          <cell r="T212" t="str">
            <v>Competition</v>
          </cell>
          <cell r="U212">
            <v>6</v>
          </cell>
          <cell r="V212">
            <v>1</v>
          </cell>
          <cell r="W212">
            <v>7</v>
          </cell>
          <cell r="X212">
            <v>7</v>
          </cell>
        </row>
        <row r="213">
          <cell r="J213" t="str">
            <v>Julie Wolf - IP</v>
          </cell>
          <cell r="K213" t="str">
            <v>IP</v>
          </cell>
          <cell r="L213" t="str">
            <v>BMW 325 is</v>
          </cell>
          <cell r="M213">
            <v>13</v>
          </cell>
          <cell r="N213">
            <v>52.212000000000003</v>
          </cell>
          <cell r="O213">
            <v>1.3599999999999999E-3</v>
          </cell>
          <cell r="P213">
            <v>91.912000000000006</v>
          </cell>
          <cell r="Q213">
            <v>5</v>
          </cell>
          <cell r="R213">
            <v>1.8799861111111111E-2</v>
          </cell>
          <cell r="S213" t="str">
            <v>Pacific</v>
          </cell>
          <cell r="T213" t="str">
            <v>Competition</v>
          </cell>
          <cell r="U213">
            <v>15</v>
          </cell>
          <cell r="V213">
            <v>3</v>
          </cell>
          <cell r="W213">
            <v>18</v>
          </cell>
          <cell r="X213">
            <v>18</v>
          </cell>
        </row>
        <row r="214">
          <cell r="J214" t="str">
            <v>Vernon Anderson - IP</v>
          </cell>
          <cell r="K214" t="str">
            <v>IP</v>
          </cell>
          <cell r="L214" t="str">
            <v>BMW M3</v>
          </cell>
          <cell r="M214">
            <v>13</v>
          </cell>
          <cell r="N214">
            <v>54.427999999999997</v>
          </cell>
          <cell r="O214">
            <v>1.3745023148148147E-3</v>
          </cell>
          <cell r="P214">
            <v>90.941999999999993</v>
          </cell>
          <cell r="Q214">
            <v>10</v>
          </cell>
          <cell r="R214">
            <v>1.8825509259259261E-2</v>
          </cell>
          <cell r="S214" t="str">
            <v>Pacific</v>
          </cell>
          <cell r="T214" t="str">
            <v>Competition</v>
          </cell>
          <cell r="U214">
            <v>10.5</v>
          </cell>
          <cell r="V214">
            <v>2</v>
          </cell>
          <cell r="W214">
            <v>12.5</v>
          </cell>
          <cell r="X214">
            <v>12.5</v>
          </cell>
        </row>
        <row r="215">
          <cell r="J215" t="str">
            <v>Tom Bell - JP</v>
          </cell>
          <cell r="K215" t="str">
            <v>JP</v>
          </cell>
          <cell r="L215" t="str">
            <v>BMW Z3</v>
          </cell>
          <cell r="M215">
            <v>13</v>
          </cell>
          <cell r="N215">
            <v>6.951388888888888E-4</v>
          </cell>
          <cell r="O215">
            <v>1.3751388888888891E-3</v>
          </cell>
          <cell r="P215">
            <v>90.9</v>
          </cell>
          <cell r="Q215">
            <v>10</v>
          </cell>
          <cell r="R215">
            <v>1.8890694444444443E-2</v>
          </cell>
          <cell r="S215" t="str">
            <v>Pacific</v>
          </cell>
          <cell r="T215" t="str">
            <v>Competition</v>
          </cell>
          <cell r="U215">
            <v>15</v>
          </cell>
          <cell r="V215">
            <v>0</v>
          </cell>
          <cell r="W215">
            <v>15</v>
          </cell>
          <cell r="X215">
            <v>15</v>
          </cell>
        </row>
        <row r="216">
          <cell r="J216" t="str">
            <v>Antony Graf - IP</v>
          </cell>
          <cell r="K216" t="str">
            <v>IP</v>
          </cell>
          <cell r="L216" t="str">
            <v>BMW E36 M3</v>
          </cell>
          <cell r="M216">
            <v>12</v>
          </cell>
          <cell r="N216" t="str">
            <v>1 Lap</v>
          </cell>
          <cell r="O216">
            <v>1.4351041666666668E-3</v>
          </cell>
          <cell r="P216">
            <v>87.102000000000004</v>
          </cell>
          <cell r="Q216">
            <v>2</v>
          </cell>
          <cell r="R216">
            <v>1.8419270833333331E-2</v>
          </cell>
          <cell r="S216" t="str">
            <v>Pacific</v>
          </cell>
          <cell r="T216" t="str">
            <v>Competition</v>
          </cell>
          <cell r="U216">
            <v>7.5</v>
          </cell>
          <cell r="V216">
            <v>1</v>
          </cell>
          <cell r="W216">
            <v>8.5</v>
          </cell>
          <cell r="X216">
            <v>8.5</v>
          </cell>
        </row>
        <row r="217">
          <cell r="J217" t="str">
            <v>Paul Quattrocchi - JS</v>
          </cell>
          <cell r="K217" t="str">
            <v>JS</v>
          </cell>
          <cell r="L217" t="str">
            <v>BMW 128i</v>
          </cell>
          <cell r="M217">
            <v>11</v>
          </cell>
          <cell r="N217" t="str">
            <v>2 Laps</v>
          </cell>
          <cell r="O217">
            <v>1.5414120370370371E-3</v>
          </cell>
          <cell r="P217">
            <v>81.093999999999994</v>
          </cell>
          <cell r="Q217">
            <v>4</v>
          </cell>
          <cell r="R217">
            <v>1.8343055555555557E-2</v>
          </cell>
          <cell r="S217" t="str">
            <v>Pacific</v>
          </cell>
          <cell r="T217" t="str">
            <v>Competition</v>
          </cell>
          <cell r="U217">
            <v>15</v>
          </cell>
          <cell r="V217">
            <v>0</v>
          </cell>
          <cell r="W217">
            <v>15</v>
          </cell>
          <cell r="X217">
            <v>15</v>
          </cell>
        </row>
        <row r="218">
          <cell r="J218" t="str">
            <v>Stephen Ayers - SM</v>
          </cell>
          <cell r="K218" t="str">
            <v>SM</v>
          </cell>
          <cell r="L218" t="str">
            <v>BMW M3</v>
          </cell>
          <cell r="M218">
            <v>10</v>
          </cell>
          <cell r="N218" t="str">
            <v>3 Laps</v>
          </cell>
          <cell r="O218">
            <v>1.4555787037037037E-3</v>
          </cell>
          <cell r="P218">
            <v>85.876000000000005</v>
          </cell>
          <cell r="Q218">
            <v>2</v>
          </cell>
          <cell r="R218">
            <v>1.5865243055555554E-2</v>
          </cell>
          <cell r="S218" t="str">
            <v>Pacific</v>
          </cell>
          <cell r="T218" t="str">
            <v>Provisional</v>
          </cell>
          <cell r="U218">
            <v>15</v>
          </cell>
          <cell r="V218">
            <v>0</v>
          </cell>
          <cell r="W218">
            <v>15</v>
          </cell>
          <cell r="X218">
            <v>15</v>
          </cell>
        </row>
        <row r="219">
          <cell r="J219" t="str">
            <v>James Fluckey - CM</v>
          </cell>
          <cell r="K219" t="str">
            <v>CM</v>
          </cell>
          <cell r="L219" t="str">
            <v>BMW 325is</v>
          </cell>
          <cell r="M219">
            <v>8</v>
          </cell>
          <cell r="N219" t="str">
            <v>5 Laps</v>
          </cell>
          <cell r="O219">
            <v>1.4090509259259262E-3</v>
          </cell>
          <cell r="P219">
            <v>88.712000000000003</v>
          </cell>
          <cell r="Q219">
            <v>2</v>
          </cell>
          <cell r="R219">
            <v>1.232980324074074E-2</v>
          </cell>
          <cell r="S219" t="str">
            <v>Pacific</v>
          </cell>
          <cell r="T219" t="str">
            <v>Competition</v>
          </cell>
          <cell r="U219">
            <v>4.5</v>
          </cell>
          <cell r="V219">
            <v>0</v>
          </cell>
          <cell r="W219">
            <v>4.5</v>
          </cell>
          <cell r="X219">
            <v>4.5</v>
          </cell>
        </row>
        <row r="220">
          <cell r="J220" t="str">
            <v>James Stevens - IP</v>
          </cell>
          <cell r="K220" t="str">
            <v>IP</v>
          </cell>
          <cell r="M220">
            <v>7</v>
          </cell>
          <cell r="N220" t="str">
            <v>6 Laps</v>
          </cell>
          <cell r="O220">
            <v>1.4080092592592592E-3</v>
          </cell>
          <cell r="P220">
            <v>88.778000000000006</v>
          </cell>
          <cell r="Q220">
            <v>7</v>
          </cell>
          <cell r="R220">
            <v>1.0794548611111112E-2</v>
          </cell>
          <cell r="S220" t="str">
            <v>Pacific</v>
          </cell>
          <cell r="T220" t="str">
            <v>Competition</v>
          </cell>
          <cell r="U220">
            <v>6</v>
          </cell>
          <cell r="V220">
            <v>0</v>
          </cell>
          <cell r="W220">
            <v>6</v>
          </cell>
          <cell r="X220">
            <v>6</v>
          </cell>
        </row>
        <row r="221">
          <cell r="J221" t="str">
            <v>Scott Smith - CM</v>
          </cell>
          <cell r="K221" t="str">
            <v>CM</v>
          </cell>
          <cell r="L221" t="str">
            <v>BMW M3</v>
          </cell>
          <cell r="M221">
            <v>12</v>
          </cell>
          <cell r="O221">
            <v>1.2903240740740742E-3</v>
          </cell>
          <cell r="P221">
            <v>96.875</v>
          </cell>
          <cell r="Q221">
            <v>7</v>
          </cell>
          <cell r="R221">
            <v>1.6439907407407407E-2</v>
          </cell>
          <cell r="S221" t="str">
            <v>Pacific</v>
          </cell>
          <cell r="T221" t="str">
            <v>Competition</v>
          </cell>
          <cell r="U221">
            <v>10</v>
          </cell>
          <cell r="V221">
            <v>2</v>
          </cell>
          <cell r="W221">
            <v>12</v>
          </cell>
          <cell r="X221">
            <v>12</v>
          </cell>
        </row>
        <row r="222">
          <cell r="J222" t="str">
            <v>Gil Caravantes - CM</v>
          </cell>
          <cell r="K222" t="str">
            <v>CM</v>
          </cell>
          <cell r="L222" t="str">
            <v>bmw m3</v>
          </cell>
          <cell r="M222">
            <v>12</v>
          </cell>
          <cell r="N222">
            <v>21.895</v>
          </cell>
          <cell r="O222">
            <v>1.3219675925925927E-3</v>
          </cell>
          <cell r="P222">
            <v>94.555999999999997</v>
          </cell>
          <cell r="Q222">
            <v>7</v>
          </cell>
          <cell r="R222">
            <v>1.669332175925926E-2</v>
          </cell>
          <cell r="S222" t="str">
            <v>Pacific</v>
          </cell>
          <cell r="T222" t="str">
            <v>Competition</v>
          </cell>
          <cell r="U222">
            <v>7</v>
          </cell>
          <cell r="V222">
            <v>1</v>
          </cell>
          <cell r="W222">
            <v>8</v>
          </cell>
          <cell r="X222">
            <v>8</v>
          </cell>
        </row>
        <row r="223">
          <cell r="J223" t="str">
            <v>Vic Pizzino - CM</v>
          </cell>
          <cell r="K223" t="str">
            <v>CM</v>
          </cell>
          <cell r="L223" t="str">
            <v>BMW E46</v>
          </cell>
          <cell r="M223">
            <v>12</v>
          </cell>
          <cell r="N223">
            <v>31.904</v>
          </cell>
          <cell r="O223">
            <v>1.3249074074074075E-3</v>
          </cell>
          <cell r="P223">
            <v>94.346000000000004</v>
          </cell>
          <cell r="Q223">
            <v>12</v>
          </cell>
          <cell r="R223">
            <v>1.6809166666666667E-2</v>
          </cell>
          <cell r="S223" t="str">
            <v>Pacific</v>
          </cell>
          <cell r="T223" t="str">
            <v>Competition</v>
          </cell>
          <cell r="U223">
            <v>5</v>
          </cell>
          <cell r="V223">
            <v>0</v>
          </cell>
          <cell r="W223">
            <v>5</v>
          </cell>
          <cell r="X223">
            <v>5</v>
          </cell>
        </row>
        <row r="224">
          <cell r="J224" t="str">
            <v>Julie Wolf - IP</v>
          </cell>
          <cell r="K224" t="str">
            <v>IP</v>
          </cell>
          <cell r="L224" t="str">
            <v>BMW 325 is</v>
          </cell>
          <cell r="M224">
            <v>12</v>
          </cell>
          <cell r="N224">
            <v>1.021875E-3</v>
          </cell>
          <cell r="O224">
            <v>1.37875E-3</v>
          </cell>
          <cell r="P224">
            <v>90.662000000000006</v>
          </cell>
          <cell r="Q224">
            <v>8</v>
          </cell>
          <cell r="R224">
            <v>1.7461782407407405E-2</v>
          </cell>
          <cell r="S224" t="str">
            <v>Pacific</v>
          </cell>
          <cell r="T224" t="str">
            <v>Competition</v>
          </cell>
          <cell r="U224">
            <v>10</v>
          </cell>
          <cell r="V224">
            <v>1</v>
          </cell>
          <cell r="W224">
            <v>11</v>
          </cell>
          <cell r="X224">
            <v>11</v>
          </cell>
        </row>
        <row r="225">
          <cell r="J225" t="str">
            <v>Vernon Anderson - IP</v>
          </cell>
          <cell r="K225" t="str">
            <v>IP</v>
          </cell>
          <cell r="L225" t="str">
            <v>BMW M3</v>
          </cell>
          <cell r="M225">
            <v>12</v>
          </cell>
          <cell r="N225">
            <v>1.1212152777777776E-3</v>
          </cell>
          <cell r="O225">
            <v>1.3972337962962964E-3</v>
          </cell>
          <cell r="P225">
            <v>89.462000000000003</v>
          </cell>
          <cell r="Q225">
            <v>3</v>
          </cell>
          <cell r="R225">
            <v>1.7561122685185185E-2</v>
          </cell>
          <cell r="S225" t="str">
            <v>Pacific</v>
          </cell>
          <cell r="T225" t="str">
            <v>Competition</v>
          </cell>
          <cell r="U225">
            <v>7</v>
          </cell>
          <cell r="V225">
            <v>0</v>
          </cell>
          <cell r="W225">
            <v>7</v>
          </cell>
          <cell r="X225">
            <v>7</v>
          </cell>
        </row>
        <row r="226">
          <cell r="J226" t="str">
            <v>Ralph Warren - BM</v>
          </cell>
          <cell r="K226" t="str">
            <v>BM</v>
          </cell>
          <cell r="L226" t="str">
            <v>BMW M3</v>
          </cell>
          <cell r="M226">
            <v>11</v>
          </cell>
          <cell r="N226" t="str">
            <v>1 Lap</v>
          </cell>
          <cell r="O226">
            <v>1.3181134259259259E-3</v>
          </cell>
          <cell r="P226">
            <v>94.832999999999998</v>
          </cell>
          <cell r="Q226">
            <v>6</v>
          </cell>
          <cell r="R226">
            <v>1.6282708333333333E-2</v>
          </cell>
          <cell r="S226" t="str">
            <v>Pacific</v>
          </cell>
          <cell r="T226" t="str">
            <v>Competition</v>
          </cell>
          <cell r="U226">
            <v>10</v>
          </cell>
          <cell r="V226">
            <v>0</v>
          </cell>
          <cell r="W226">
            <v>10</v>
          </cell>
          <cell r="X226">
            <v>10</v>
          </cell>
        </row>
        <row r="227">
          <cell r="J227" t="str">
            <v>Tom Bell - JP</v>
          </cell>
          <cell r="K227" t="str">
            <v>JP</v>
          </cell>
          <cell r="L227" t="str">
            <v>BMW Z3</v>
          </cell>
          <cell r="M227">
            <v>11</v>
          </cell>
          <cell r="N227" t="str">
            <v>1 Lap</v>
          </cell>
          <cell r="O227">
            <v>1.3982175925925926E-3</v>
          </cell>
          <cell r="P227">
            <v>89.4</v>
          </cell>
          <cell r="Q227">
            <v>10</v>
          </cell>
          <cell r="R227">
            <v>1.6283796296296296E-2</v>
          </cell>
          <cell r="S227" t="str">
            <v>Pacific</v>
          </cell>
          <cell r="T227" t="str">
            <v>Competition</v>
          </cell>
          <cell r="U227">
            <v>10</v>
          </cell>
          <cell r="V227">
            <v>0</v>
          </cell>
          <cell r="W227">
            <v>10</v>
          </cell>
          <cell r="X227">
            <v>10</v>
          </cell>
        </row>
        <row r="228">
          <cell r="J228" t="str">
            <v>Stephen Ayers - SM</v>
          </cell>
          <cell r="K228" t="str">
            <v>SM</v>
          </cell>
          <cell r="L228" t="str">
            <v>BMW M3</v>
          </cell>
          <cell r="M228">
            <v>11</v>
          </cell>
          <cell r="N228" t="str">
            <v>1 Lap</v>
          </cell>
          <cell r="O228">
            <v>1.3951041666666667E-3</v>
          </cell>
          <cell r="P228">
            <v>89.599000000000004</v>
          </cell>
          <cell r="Q228">
            <v>10</v>
          </cell>
          <cell r="R228">
            <v>1.6326180555555556E-2</v>
          </cell>
          <cell r="S228" t="str">
            <v>Pacific</v>
          </cell>
          <cell r="T228" t="str">
            <v>Provisional</v>
          </cell>
          <cell r="U228">
            <v>10</v>
          </cell>
          <cell r="V228">
            <v>0</v>
          </cell>
          <cell r="W228">
            <v>10</v>
          </cell>
          <cell r="X228">
            <v>10</v>
          </cell>
        </row>
        <row r="229">
          <cell r="J229" t="str">
            <v>Will Vanjonack - CM</v>
          </cell>
          <cell r="K229" t="str">
            <v>CM</v>
          </cell>
          <cell r="L229" t="str">
            <v>E36 M3</v>
          </cell>
          <cell r="M229">
            <v>25</v>
          </cell>
          <cell r="O229">
            <v>1.0324074074074074E-3</v>
          </cell>
          <cell r="P229">
            <v>90.822000000000003</v>
          </cell>
          <cell r="Q229">
            <v>4</v>
          </cell>
          <cell r="R229">
            <v>2.6328703703703705E-2</v>
          </cell>
          <cell r="S229" t="str">
            <v>North Atlantic</v>
          </cell>
          <cell r="T229" t="str">
            <v>Competition</v>
          </cell>
          <cell r="U229">
            <v>10</v>
          </cell>
          <cell r="V229">
            <v>2</v>
          </cell>
          <cell r="W229">
            <v>12</v>
          </cell>
          <cell r="X229">
            <v>12</v>
          </cell>
        </row>
        <row r="230">
          <cell r="J230" t="str">
            <v>Todd Brown - CM</v>
          </cell>
          <cell r="K230" t="str">
            <v>CM</v>
          </cell>
          <cell r="L230" t="str">
            <v>E46 M3</v>
          </cell>
          <cell r="M230">
            <v>25</v>
          </cell>
          <cell r="N230">
            <v>8.06</v>
          </cell>
          <cell r="O230">
            <v>1.03125E-3</v>
          </cell>
          <cell r="P230">
            <v>90.959000000000003</v>
          </cell>
          <cell r="Q230">
            <v>4</v>
          </cell>
          <cell r="R230">
            <v>2.6421296296296293E-2</v>
          </cell>
          <cell r="S230" t="str">
            <v>South Atlantic</v>
          </cell>
          <cell r="T230" t="str">
            <v>Competition</v>
          </cell>
          <cell r="U230">
            <v>7</v>
          </cell>
          <cell r="V230">
            <v>1</v>
          </cell>
          <cell r="W230">
            <v>8</v>
          </cell>
          <cell r="X230">
            <v>0</v>
          </cell>
        </row>
        <row r="231">
          <cell r="J231" t="str">
            <v>David LeBlanc - IP</v>
          </cell>
          <cell r="K231" t="str">
            <v>IP</v>
          </cell>
          <cell r="L231" t="str">
            <v>E36 M3</v>
          </cell>
          <cell r="M231">
            <v>25</v>
          </cell>
          <cell r="N231">
            <v>7.233796296296297E-4</v>
          </cell>
          <cell r="O231">
            <v>1.0613425925925927E-3</v>
          </cell>
          <cell r="P231">
            <v>88.367000000000004</v>
          </cell>
          <cell r="Q231">
            <v>3</v>
          </cell>
          <cell r="R231">
            <v>2.7052083333333334E-2</v>
          </cell>
          <cell r="S231" t="str">
            <v>North Atlantic</v>
          </cell>
          <cell r="T231" t="str">
            <v>Competition</v>
          </cell>
          <cell r="U231">
            <v>10</v>
          </cell>
          <cell r="V231">
            <v>7</v>
          </cell>
          <cell r="W231">
            <v>17</v>
          </cell>
          <cell r="X231">
            <v>17</v>
          </cell>
        </row>
        <row r="232">
          <cell r="J232" t="str">
            <v>Robert Solomon - BM</v>
          </cell>
          <cell r="K232" t="str">
            <v>BM</v>
          </cell>
          <cell r="L232" t="str">
            <v>E92 M3</v>
          </cell>
          <cell r="M232">
            <v>25</v>
          </cell>
          <cell r="N232">
            <v>8.9120370370370362E-4</v>
          </cell>
          <cell r="O232">
            <v>1.0474537037037037E-3</v>
          </cell>
          <cell r="P232">
            <v>89.484999999999999</v>
          </cell>
          <cell r="Q232">
            <v>3</v>
          </cell>
          <cell r="R232">
            <v>2.721875E-2</v>
          </cell>
          <cell r="S232" t="str">
            <v>North Atlantic</v>
          </cell>
          <cell r="T232" t="str">
            <v>Competition</v>
          </cell>
          <cell r="U232">
            <v>10</v>
          </cell>
          <cell r="V232">
            <v>0</v>
          </cell>
          <cell r="W232">
            <v>10</v>
          </cell>
          <cell r="X232">
            <v>10</v>
          </cell>
        </row>
        <row r="233">
          <cell r="J233" t="str">
            <v>Jeffrey Bruce - CM</v>
          </cell>
          <cell r="K233" t="str">
            <v>CM</v>
          </cell>
          <cell r="L233" t="str">
            <v>E36 M3</v>
          </cell>
          <cell r="M233">
            <v>25</v>
          </cell>
          <cell r="N233">
            <v>1.0208333333333334E-3</v>
          </cell>
          <cell r="O233">
            <v>1.0474537037037037E-3</v>
          </cell>
          <cell r="P233">
            <v>89.534999999999997</v>
          </cell>
          <cell r="Q233">
            <v>2</v>
          </cell>
          <cell r="R233">
            <v>2.7349537037037037E-2</v>
          </cell>
          <cell r="S233" t="str">
            <v>North Atlantic</v>
          </cell>
          <cell r="T233" t="str">
            <v>Competition</v>
          </cell>
          <cell r="U233">
            <v>5</v>
          </cell>
          <cell r="V233">
            <v>0</v>
          </cell>
          <cell r="W233">
            <v>5</v>
          </cell>
          <cell r="X233">
            <v>5</v>
          </cell>
        </row>
        <row r="234">
          <cell r="J234" t="str">
            <v>Chad Waddell - IP</v>
          </cell>
          <cell r="K234" t="str">
            <v>IP</v>
          </cell>
          <cell r="L234" t="str">
            <v>E36 M3</v>
          </cell>
          <cell r="M234">
            <v>24</v>
          </cell>
          <cell r="N234" t="str">
            <v>1 Lap</v>
          </cell>
          <cell r="O234">
            <v>1.0763888888888889E-3</v>
          </cell>
          <cell r="P234">
            <v>87.135999999999996</v>
          </cell>
          <cell r="Q234">
            <v>4</v>
          </cell>
          <cell r="R234">
            <v>2.6458333333333334E-2</v>
          </cell>
          <cell r="S234" t="str">
            <v>North Atlantic</v>
          </cell>
          <cell r="T234" t="str">
            <v>Competition</v>
          </cell>
          <cell r="U234">
            <v>7</v>
          </cell>
          <cell r="V234">
            <v>6</v>
          </cell>
          <cell r="W234">
            <v>13</v>
          </cell>
          <cell r="X234">
            <v>13</v>
          </cell>
        </row>
        <row r="235">
          <cell r="J235" t="str">
            <v>Matthew Noonan - IP</v>
          </cell>
          <cell r="K235" t="str">
            <v>IP</v>
          </cell>
          <cell r="L235" t="str">
            <v>E36 M3</v>
          </cell>
          <cell r="M235">
            <v>24</v>
          </cell>
          <cell r="N235" t="str">
            <v>1 Lap</v>
          </cell>
          <cell r="O235">
            <v>1.0763888888888889E-3</v>
          </cell>
          <cell r="P235">
            <v>87.123000000000005</v>
          </cell>
          <cell r="Q235">
            <v>22</v>
          </cell>
          <cell r="R235">
            <v>2.6460648148148146E-2</v>
          </cell>
          <cell r="S235" t="str">
            <v>North Atlantic</v>
          </cell>
          <cell r="T235" t="str">
            <v>Competition</v>
          </cell>
          <cell r="U235">
            <v>5</v>
          </cell>
          <cell r="V235">
            <v>5</v>
          </cell>
          <cell r="W235">
            <v>10</v>
          </cell>
          <cell r="X235">
            <v>10</v>
          </cell>
        </row>
        <row r="236">
          <cell r="J236" t="str">
            <v>David Guida - HP</v>
          </cell>
          <cell r="K236" t="str">
            <v>HP</v>
          </cell>
          <cell r="L236" t="str">
            <v>E46 M3</v>
          </cell>
          <cell r="M236">
            <v>24</v>
          </cell>
          <cell r="N236" t="str">
            <v>1 Lap</v>
          </cell>
          <cell r="O236">
            <v>1.0763888888888889E-3</v>
          </cell>
          <cell r="P236">
            <v>87.11</v>
          </cell>
          <cell r="Q236">
            <v>4</v>
          </cell>
          <cell r="R236">
            <v>2.6465277777777779E-2</v>
          </cell>
          <cell r="S236" t="str">
            <v>North Atlantic</v>
          </cell>
          <cell r="T236" t="str">
            <v>Competition</v>
          </cell>
          <cell r="U236">
            <v>10</v>
          </cell>
          <cell r="V236">
            <v>1</v>
          </cell>
          <cell r="W236">
            <v>11</v>
          </cell>
          <cell r="X236">
            <v>11</v>
          </cell>
        </row>
        <row r="237">
          <cell r="J237" t="str">
            <v>Alex Zmiewski - HP</v>
          </cell>
          <cell r="K237" t="str">
            <v>HP</v>
          </cell>
          <cell r="L237" t="str">
            <v>F22 M235i</v>
          </cell>
          <cell r="M237">
            <v>24</v>
          </cell>
          <cell r="N237" t="str">
            <v>1 Lap</v>
          </cell>
          <cell r="O237">
            <v>1.0810185185185185E-3</v>
          </cell>
          <cell r="P237">
            <v>86.728999999999999</v>
          </cell>
          <cell r="Q237">
            <v>5</v>
          </cell>
          <cell r="R237">
            <v>2.6729166666666668E-2</v>
          </cell>
          <cell r="S237" t="str">
            <v>North Atlantic</v>
          </cell>
          <cell r="T237" t="str">
            <v>Competition</v>
          </cell>
          <cell r="U237">
            <v>7</v>
          </cell>
          <cell r="V237">
            <v>0</v>
          </cell>
          <cell r="W237">
            <v>7</v>
          </cell>
          <cell r="X237">
            <v>7</v>
          </cell>
        </row>
        <row r="238">
          <cell r="J238" t="str">
            <v>Michael Cookson - IP</v>
          </cell>
          <cell r="K238" t="str">
            <v>IP</v>
          </cell>
          <cell r="L238" t="str">
            <v>E36 M3 LTW</v>
          </cell>
          <cell r="M238">
            <v>24</v>
          </cell>
          <cell r="N238" t="str">
            <v>1 Lap</v>
          </cell>
          <cell r="O238">
            <v>1.0949074074074075E-3</v>
          </cell>
          <cell r="P238">
            <v>85.634</v>
          </cell>
          <cell r="Q238">
            <v>10</v>
          </cell>
          <cell r="R238">
            <v>2.7016203703703705E-2</v>
          </cell>
          <cell r="S238" t="str">
            <v>North Atlantic</v>
          </cell>
          <cell r="T238" t="str">
            <v>Competition</v>
          </cell>
          <cell r="U238">
            <v>4</v>
          </cell>
          <cell r="V238">
            <v>4</v>
          </cell>
          <cell r="W238">
            <v>8</v>
          </cell>
          <cell r="X238">
            <v>8</v>
          </cell>
        </row>
        <row r="239">
          <cell r="J239" t="str">
            <v>Vasil Vykhopen - GTS3</v>
          </cell>
          <cell r="K239" t="str">
            <v>GTS3</v>
          </cell>
          <cell r="L239" t="str">
            <v>E46 M3</v>
          </cell>
          <cell r="M239">
            <v>24</v>
          </cell>
          <cell r="N239" t="str">
            <v>1 Lap</v>
          </cell>
          <cell r="O239">
            <v>1.0902777777777779E-3</v>
          </cell>
          <cell r="P239">
            <v>85.983999999999995</v>
          </cell>
          <cell r="Q239">
            <v>6</v>
          </cell>
          <cell r="R239">
            <v>2.7037037037037037E-2</v>
          </cell>
          <cell r="S239" t="str">
            <v>North Atlantic</v>
          </cell>
          <cell r="T239" t="str">
            <v>Rookie</v>
          </cell>
          <cell r="U239">
            <v>10</v>
          </cell>
          <cell r="V239">
            <v>0</v>
          </cell>
          <cell r="W239">
            <v>10</v>
          </cell>
          <cell r="X239">
            <v>10</v>
          </cell>
        </row>
        <row r="240">
          <cell r="J240" t="str">
            <v>Nathaniel Orens - HS</v>
          </cell>
          <cell r="K240" t="str">
            <v>HS</v>
          </cell>
          <cell r="L240" t="str">
            <v>E46 M3</v>
          </cell>
          <cell r="M240">
            <v>24</v>
          </cell>
          <cell r="N240" t="str">
            <v>1 Lap</v>
          </cell>
          <cell r="O240">
            <v>1.0960648148148149E-3</v>
          </cell>
          <cell r="P240">
            <v>85.49</v>
          </cell>
          <cell r="Q240">
            <v>7</v>
          </cell>
          <cell r="R240">
            <v>2.7041666666666662E-2</v>
          </cell>
          <cell r="S240" t="str">
            <v>North Atlantic</v>
          </cell>
          <cell r="T240" t="str">
            <v>Competition</v>
          </cell>
          <cell r="U240">
            <v>10</v>
          </cell>
          <cell r="V240">
            <v>1</v>
          </cell>
          <cell r="W240">
            <v>11</v>
          </cell>
          <cell r="X240">
            <v>11</v>
          </cell>
        </row>
        <row r="241">
          <cell r="J241" t="str">
            <v>Scott Reiman - IP</v>
          </cell>
          <cell r="K241" t="str">
            <v>IP</v>
          </cell>
          <cell r="L241" t="str">
            <v>E36 M3</v>
          </cell>
          <cell r="M241">
            <v>24</v>
          </cell>
          <cell r="N241" t="str">
            <v>1 Lap</v>
          </cell>
          <cell r="O241">
            <v>1.1018518518518519E-3</v>
          </cell>
          <cell r="P241">
            <v>85.114000000000004</v>
          </cell>
          <cell r="Q241">
            <v>10</v>
          </cell>
          <cell r="R241">
            <v>2.704861111111111E-2</v>
          </cell>
          <cell r="S241" t="str">
            <v>South Atlantic</v>
          </cell>
          <cell r="T241" t="str">
            <v>Competition</v>
          </cell>
          <cell r="U241">
            <v>3</v>
          </cell>
          <cell r="V241">
            <v>3</v>
          </cell>
          <cell r="W241">
            <v>6</v>
          </cell>
          <cell r="X241">
            <v>0</v>
          </cell>
        </row>
        <row r="242">
          <cell r="J242" t="str">
            <v>David Ellman - IP</v>
          </cell>
          <cell r="K242" t="str">
            <v>IP</v>
          </cell>
          <cell r="L242" t="str">
            <v>E36 M3</v>
          </cell>
          <cell r="M242">
            <v>24</v>
          </cell>
          <cell r="N242" t="str">
            <v>1 Lap</v>
          </cell>
          <cell r="O242">
            <v>1.1030092592592593E-3</v>
          </cell>
          <cell r="P242">
            <v>85.019000000000005</v>
          </cell>
          <cell r="Q242">
            <v>24</v>
          </cell>
          <cell r="R242">
            <v>2.7108796296296298E-2</v>
          </cell>
          <cell r="S242" t="str">
            <v>North Atlantic</v>
          </cell>
          <cell r="T242" t="str">
            <v>Competition</v>
          </cell>
          <cell r="U242">
            <v>2</v>
          </cell>
          <cell r="V242">
            <v>2</v>
          </cell>
          <cell r="W242">
            <v>4</v>
          </cell>
          <cell r="X242">
            <v>4</v>
          </cell>
        </row>
        <row r="243">
          <cell r="J243" t="str">
            <v>Sean Brown - IP</v>
          </cell>
          <cell r="K243" t="str">
            <v>IP</v>
          </cell>
          <cell r="L243" t="str">
            <v>E36 M3</v>
          </cell>
          <cell r="M243">
            <v>24</v>
          </cell>
          <cell r="N243" t="str">
            <v>1 Lap</v>
          </cell>
          <cell r="O243">
            <v>1.1006944444444443E-3</v>
          </cell>
          <cell r="P243">
            <v>85.156000000000006</v>
          </cell>
          <cell r="Q243">
            <v>8</v>
          </cell>
          <cell r="R243">
            <v>2.7233796296296298E-2</v>
          </cell>
          <cell r="S243" t="str">
            <v>South Atlantic</v>
          </cell>
          <cell r="T243" t="str">
            <v>Competition</v>
          </cell>
          <cell r="U243">
            <v>1</v>
          </cell>
          <cell r="V243">
            <v>1</v>
          </cell>
          <cell r="W243">
            <v>2</v>
          </cell>
          <cell r="X243">
            <v>0</v>
          </cell>
        </row>
        <row r="244">
          <cell r="J244" t="str">
            <v>JP Tracey - IP</v>
          </cell>
          <cell r="K244" t="str">
            <v>IP</v>
          </cell>
          <cell r="L244" t="str">
            <v>E36 M3</v>
          </cell>
          <cell r="M244">
            <v>24</v>
          </cell>
          <cell r="N244" t="str">
            <v>1 Lap</v>
          </cell>
          <cell r="O244">
            <v>1.1030092592592593E-3</v>
          </cell>
          <cell r="P244">
            <v>84.959000000000003</v>
          </cell>
          <cell r="Q244">
            <v>6</v>
          </cell>
          <cell r="R244">
            <v>2.7293981481481485E-2</v>
          </cell>
          <cell r="S244" t="str">
            <v>North Atlantic</v>
          </cell>
          <cell r="T244" t="str">
            <v>Competition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</row>
        <row r="245">
          <cell r="J245" t="str">
            <v>John Sanders - JS</v>
          </cell>
          <cell r="K245" t="str">
            <v>JS</v>
          </cell>
          <cell r="L245" t="str">
            <v>E46 328i</v>
          </cell>
          <cell r="M245">
            <v>24</v>
          </cell>
          <cell r="N245" t="str">
            <v>1 Lap</v>
          </cell>
          <cell r="O245">
            <v>1.1180555555555555E-3</v>
          </cell>
          <cell r="P245">
            <v>83.825999999999993</v>
          </cell>
          <cell r="Q245">
            <v>6</v>
          </cell>
          <cell r="R245">
            <v>2.7381944444444445E-2</v>
          </cell>
          <cell r="S245" t="str">
            <v>North Atlantic</v>
          </cell>
          <cell r="T245" t="str">
            <v>Competition</v>
          </cell>
          <cell r="U245">
            <v>10</v>
          </cell>
          <cell r="V245">
            <v>1</v>
          </cell>
          <cell r="W245">
            <v>11</v>
          </cell>
          <cell r="X245">
            <v>11</v>
          </cell>
        </row>
        <row r="246">
          <cell r="J246" t="str">
            <v>Wade Wilson - DM</v>
          </cell>
          <cell r="K246" t="str">
            <v>DM</v>
          </cell>
          <cell r="L246" t="str">
            <v>Type 114 2002</v>
          </cell>
          <cell r="M246">
            <v>23</v>
          </cell>
          <cell r="N246" t="str">
            <v>2 Laps</v>
          </cell>
          <cell r="O246">
            <v>1.1342592592592591E-3</v>
          </cell>
          <cell r="P246">
            <v>82.694000000000003</v>
          </cell>
          <cell r="Q246">
            <v>8</v>
          </cell>
          <cell r="R246">
            <v>2.6531249999999996E-2</v>
          </cell>
          <cell r="S246" t="str">
            <v>North Atlantic</v>
          </cell>
          <cell r="T246" t="str">
            <v>Competition</v>
          </cell>
          <cell r="U246">
            <v>10</v>
          </cell>
          <cell r="V246">
            <v>1</v>
          </cell>
          <cell r="W246">
            <v>11</v>
          </cell>
          <cell r="X246">
            <v>11</v>
          </cell>
        </row>
        <row r="247">
          <cell r="J247" t="str">
            <v>John Schmid - M3T</v>
          </cell>
          <cell r="K247" t="str">
            <v>M3T</v>
          </cell>
          <cell r="L247" t="str">
            <v>E30 M3</v>
          </cell>
          <cell r="M247">
            <v>23</v>
          </cell>
          <cell r="N247" t="str">
            <v>2 Laps</v>
          </cell>
          <cell r="O247">
            <v>1.1365740740740741E-3</v>
          </cell>
          <cell r="P247">
            <v>82.489000000000004</v>
          </cell>
          <cell r="Q247">
            <v>9</v>
          </cell>
          <cell r="R247">
            <v>2.6729166666666668E-2</v>
          </cell>
          <cell r="S247" t="str">
            <v>North Atlantic</v>
          </cell>
          <cell r="T247" t="str">
            <v>Competition</v>
          </cell>
          <cell r="U247">
            <v>10</v>
          </cell>
          <cell r="V247">
            <v>2</v>
          </cell>
          <cell r="W247">
            <v>12</v>
          </cell>
          <cell r="X247">
            <v>12</v>
          </cell>
        </row>
        <row r="248">
          <cell r="J248" t="str">
            <v>Charles Benoit - IS</v>
          </cell>
          <cell r="K248" t="str">
            <v>IS</v>
          </cell>
          <cell r="L248" t="str">
            <v>E36 M3</v>
          </cell>
          <cell r="M248">
            <v>23</v>
          </cell>
          <cell r="N248" t="str">
            <v>2 Laps</v>
          </cell>
          <cell r="O248">
            <v>1.1388888888888889E-3</v>
          </cell>
          <cell r="P248">
            <v>82.355999999999995</v>
          </cell>
          <cell r="Q248">
            <v>5</v>
          </cell>
          <cell r="R248">
            <v>2.6836805555555555E-2</v>
          </cell>
          <cell r="S248" t="str">
            <v>North Atlantic</v>
          </cell>
          <cell r="T248" t="str">
            <v>Competition</v>
          </cell>
          <cell r="U248">
            <v>10</v>
          </cell>
          <cell r="V248">
            <v>2</v>
          </cell>
          <cell r="W248">
            <v>12</v>
          </cell>
          <cell r="X248">
            <v>12</v>
          </cell>
        </row>
        <row r="249">
          <cell r="J249" t="str">
            <v>Gordy Wagner - JS</v>
          </cell>
          <cell r="K249" t="str">
            <v>JS</v>
          </cell>
          <cell r="L249" t="str">
            <v>E36 325</v>
          </cell>
          <cell r="M249">
            <v>23</v>
          </cell>
          <cell r="N249" t="str">
            <v>2 Laps</v>
          </cell>
          <cell r="O249">
            <v>1.1446759259259259E-3</v>
          </cell>
          <cell r="P249">
            <v>81.94</v>
          </cell>
          <cell r="Q249">
            <v>10</v>
          </cell>
          <cell r="R249">
            <v>2.6841435185185183E-2</v>
          </cell>
          <cell r="S249" t="str">
            <v>North Atlantic</v>
          </cell>
          <cell r="T249" t="str">
            <v>Competition</v>
          </cell>
          <cell r="U249">
            <v>7</v>
          </cell>
          <cell r="V249">
            <v>0</v>
          </cell>
          <cell r="W249">
            <v>7</v>
          </cell>
          <cell r="X249">
            <v>7</v>
          </cell>
        </row>
        <row r="250">
          <cell r="J250" t="str">
            <v>Greg Hartman - Spec E46</v>
          </cell>
          <cell r="K250" t="str">
            <v>Spec E46</v>
          </cell>
          <cell r="L250" t="str">
            <v>E46 330i</v>
          </cell>
          <cell r="M250">
            <v>23</v>
          </cell>
          <cell r="N250" t="str">
            <v>2 Laps</v>
          </cell>
          <cell r="O250">
            <v>1.1446759259259259E-3</v>
          </cell>
          <cell r="P250">
            <v>81.888000000000005</v>
          </cell>
          <cell r="Q250">
            <v>3</v>
          </cell>
          <cell r="R250">
            <v>2.7530092592592592E-2</v>
          </cell>
          <cell r="S250" t="str">
            <v>North Atlantic</v>
          </cell>
          <cell r="T250" t="str">
            <v>Competition</v>
          </cell>
          <cell r="U250">
            <v>10</v>
          </cell>
          <cell r="V250">
            <v>0</v>
          </cell>
          <cell r="W250">
            <v>10</v>
          </cell>
          <cell r="X250">
            <v>10</v>
          </cell>
        </row>
        <row r="251">
          <cell r="J251" t="str">
            <v>Michael D'Ecclesiis - IS</v>
          </cell>
          <cell r="K251" t="str">
            <v>IS</v>
          </cell>
          <cell r="L251" t="str">
            <v>E3 M3</v>
          </cell>
          <cell r="M251">
            <v>22</v>
          </cell>
          <cell r="N251" t="str">
            <v>3 Laps</v>
          </cell>
          <cell r="O251">
            <v>1.1620370370370372E-3</v>
          </cell>
          <cell r="P251">
            <v>80.685000000000002</v>
          </cell>
          <cell r="Q251">
            <v>4</v>
          </cell>
          <cell r="R251">
            <v>2.6420138888888889E-2</v>
          </cell>
          <cell r="S251" t="str">
            <v>North Atlantic</v>
          </cell>
          <cell r="T251" t="str">
            <v>Rookie</v>
          </cell>
          <cell r="U251">
            <v>7</v>
          </cell>
          <cell r="V251">
            <v>1</v>
          </cell>
          <cell r="W251">
            <v>8</v>
          </cell>
          <cell r="X251">
            <v>8</v>
          </cell>
        </row>
        <row r="252">
          <cell r="J252" t="str">
            <v>David Hellman - M3T</v>
          </cell>
          <cell r="K252" t="str">
            <v>M3T</v>
          </cell>
          <cell r="L252" t="str">
            <v>E30 M3</v>
          </cell>
          <cell r="M252">
            <v>22</v>
          </cell>
          <cell r="N252" t="str">
            <v>3 Laps</v>
          </cell>
          <cell r="O252">
            <v>1.170138888888889E-3</v>
          </cell>
          <cell r="P252">
            <v>80.090999999999994</v>
          </cell>
          <cell r="Q252">
            <v>5</v>
          </cell>
          <cell r="R252">
            <v>2.6541666666666668E-2</v>
          </cell>
          <cell r="S252" t="str">
            <v>North Atlantic</v>
          </cell>
          <cell r="T252" t="str">
            <v>Competition</v>
          </cell>
          <cell r="U252">
            <v>7</v>
          </cell>
          <cell r="V252">
            <v>1</v>
          </cell>
          <cell r="W252">
            <v>8</v>
          </cell>
          <cell r="X252">
            <v>8</v>
          </cell>
        </row>
        <row r="253">
          <cell r="J253" t="str">
            <v>Steve Liadis - HS</v>
          </cell>
          <cell r="K253" t="str">
            <v>HS</v>
          </cell>
          <cell r="L253" t="str">
            <v>E46 M3</v>
          </cell>
          <cell r="M253">
            <v>22</v>
          </cell>
          <cell r="N253" t="str">
            <v>3 Laps</v>
          </cell>
          <cell r="O253">
            <v>1.152777777777778E-3</v>
          </cell>
          <cell r="P253">
            <v>81.302999999999997</v>
          </cell>
          <cell r="Q253">
            <v>6</v>
          </cell>
          <cell r="R253">
            <v>2.6599537037037036E-2</v>
          </cell>
          <cell r="S253" t="str">
            <v>North Atlantic</v>
          </cell>
          <cell r="T253" t="str">
            <v>Competition</v>
          </cell>
          <cell r="U253">
            <v>7</v>
          </cell>
          <cell r="V253">
            <v>0</v>
          </cell>
          <cell r="W253">
            <v>7</v>
          </cell>
          <cell r="X253">
            <v>7</v>
          </cell>
        </row>
        <row r="254">
          <cell r="J254" t="str">
            <v>Edward Karabec - JP</v>
          </cell>
          <cell r="K254" t="str">
            <v>JP</v>
          </cell>
          <cell r="L254" t="str">
            <v>E36 325i</v>
          </cell>
          <cell r="M254">
            <v>22</v>
          </cell>
          <cell r="N254" t="str">
            <v>3 Laps</v>
          </cell>
          <cell r="O254">
            <v>1.1875E-3</v>
          </cell>
          <cell r="P254">
            <v>78.984999999999999</v>
          </cell>
          <cell r="Q254">
            <v>2</v>
          </cell>
          <cell r="R254">
            <v>2.6839120370370371E-2</v>
          </cell>
          <cell r="S254" t="str">
            <v>North Atlantic</v>
          </cell>
          <cell r="T254" t="str">
            <v>Competition</v>
          </cell>
          <cell r="U254">
            <v>10</v>
          </cell>
          <cell r="V254">
            <v>0</v>
          </cell>
          <cell r="W254">
            <v>10</v>
          </cell>
          <cell r="X254">
            <v>10</v>
          </cell>
        </row>
        <row r="255">
          <cell r="J255" t="str">
            <v>Ross Karlin - EM</v>
          </cell>
          <cell r="K255" t="str">
            <v>EM</v>
          </cell>
          <cell r="L255" t="str">
            <v>E21 320i</v>
          </cell>
          <cell r="M255">
            <v>22</v>
          </cell>
          <cell r="N255" t="str">
            <v>3 Laps</v>
          </cell>
          <cell r="O255">
            <v>1.2060185185185186E-3</v>
          </cell>
          <cell r="P255">
            <v>77.733000000000004</v>
          </cell>
          <cell r="Q255">
            <v>21</v>
          </cell>
          <cell r="R255">
            <v>2.7090277777777779E-2</v>
          </cell>
          <cell r="S255" t="str">
            <v>North Atlantic</v>
          </cell>
          <cell r="T255" t="str">
            <v>Competition</v>
          </cell>
          <cell r="U255">
            <v>10</v>
          </cell>
          <cell r="V255">
            <v>0</v>
          </cell>
          <cell r="W255">
            <v>10</v>
          </cell>
          <cell r="X255">
            <v>10</v>
          </cell>
        </row>
        <row r="256">
          <cell r="J256" t="str">
            <v>Marc Thomaes - DM</v>
          </cell>
          <cell r="K256" t="str">
            <v>DM</v>
          </cell>
          <cell r="L256" t="str">
            <v>E30 M3</v>
          </cell>
          <cell r="M256">
            <v>22</v>
          </cell>
          <cell r="N256" t="str">
            <v>3 Laps</v>
          </cell>
          <cell r="O256">
            <v>1.2106481481481482E-3</v>
          </cell>
          <cell r="P256">
            <v>77.405000000000001</v>
          </cell>
          <cell r="Q256">
            <v>3</v>
          </cell>
          <cell r="R256">
            <v>2.7474537037037037E-2</v>
          </cell>
          <cell r="S256" t="str">
            <v>North Atlantic</v>
          </cell>
          <cell r="T256" t="str">
            <v>Competition</v>
          </cell>
          <cell r="U256">
            <v>7</v>
          </cell>
          <cell r="V256">
            <v>0</v>
          </cell>
          <cell r="W256">
            <v>7</v>
          </cell>
          <cell r="X256">
            <v>7</v>
          </cell>
        </row>
        <row r="257">
          <cell r="J257" t="str">
            <v>Bob Martin - M3T</v>
          </cell>
          <cell r="K257" t="str">
            <v>M3T</v>
          </cell>
          <cell r="L257" t="str">
            <v>E30 M3</v>
          </cell>
          <cell r="M257">
            <v>21</v>
          </cell>
          <cell r="N257" t="str">
            <v>4 Laps</v>
          </cell>
          <cell r="O257">
            <v>1.2384259259259258E-3</v>
          </cell>
          <cell r="P257">
            <v>75.721000000000004</v>
          </cell>
          <cell r="Q257">
            <v>19</v>
          </cell>
          <cell r="R257">
            <v>2.6711805555555555E-2</v>
          </cell>
          <cell r="S257" t="str">
            <v>North Atlantic</v>
          </cell>
          <cell r="T257" t="str">
            <v>Competition</v>
          </cell>
          <cell r="U257">
            <v>5</v>
          </cell>
          <cell r="V257">
            <v>0</v>
          </cell>
          <cell r="W257">
            <v>5</v>
          </cell>
          <cell r="X257">
            <v>5</v>
          </cell>
        </row>
        <row r="258">
          <cell r="J258" t="str">
            <v>Francois Metivier - IS</v>
          </cell>
          <cell r="K258" t="str">
            <v>IS</v>
          </cell>
          <cell r="L258" t="str">
            <v>E36 M3</v>
          </cell>
          <cell r="M258">
            <v>17</v>
          </cell>
          <cell r="N258" t="str">
            <v>8 Laps</v>
          </cell>
          <cell r="O258">
            <v>1.1481481481481481E-3</v>
          </cell>
          <cell r="P258">
            <v>81.658000000000001</v>
          </cell>
          <cell r="Q258">
            <v>3</v>
          </cell>
          <cell r="R258">
            <v>2.0887731481481483E-2</v>
          </cell>
          <cell r="S258" t="str">
            <v>Canada</v>
          </cell>
          <cell r="T258" t="str">
            <v>Competition</v>
          </cell>
          <cell r="U258">
            <v>5</v>
          </cell>
          <cell r="V258">
            <v>0</v>
          </cell>
          <cell r="W258">
            <v>5</v>
          </cell>
          <cell r="X258">
            <v>0</v>
          </cell>
        </row>
        <row r="259">
          <cell r="J259" t="str">
            <v>Todd Brown - CM</v>
          </cell>
          <cell r="K259" t="str">
            <v>CM</v>
          </cell>
          <cell r="L259" t="str">
            <v>E46 M3</v>
          </cell>
          <cell r="M259">
            <v>20</v>
          </cell>
          <cell r="O259">
            <v>1.0543981481481483E-3</v>
          </cell>
          <cell r="P259">
            <v>88.9</v>
          </cell>
          <cell r="Q259">
            <v>5</v>
          </cell>
          <cell r="R259">
            <v>2.1837962962962962E-2</v>
          </cell>
          <cell r="S259" t="str">
            <v>South Atlantic</v>
          </cell>
          <cell r="T259" t="str">
            <v>Competition</v>
          </cell>
          <cell r="U259">
            <v>10</v>
          </cell>
          <cell r="V259">
            <v>2</v>
          </cell>
          <cell r="W259">
            <v>12</v>
          </cell>
          <cell r="X259">
            <v>0</v>
          </cell>
        </row>
        <row r="260">
          <cell r="J260" t="str">
            <v>Robert Solomon - BM</v>
          </cell>
          <cell r="K260" t="str">
            <v>BM</v>
          </cell>
          <cell r="L260" t="str">
            <v>E92 M3</v>
          </cell>
          <cell r="M260">
            <v>20</v>
          </cell>
          <cell r="N260">
            <v>13.602</v>
          </cell>
          <cell r="O260">
            <v>1.0740740740740741E-3</v>
          </cell>
          <cell r="P260">
            <v>87.263999999999996</v>
          </cell>
          <cell r="Q260">
            <v>5</v>
          </cell>
          <cell r="R260">
            <v>2.199537037037037E-2</v>
          </cell>
          <cell r="S260" t="str">
            <v>North Atlantic</v>
          </cell>
          <cell r="T260" t="str">
            <v>Competition</v>
          </cell>
          <cell r="U260">
            <v>10</v>
          </cell>
          <cell r="V260">
            <v>1</v>
          </cell>
          <cell r="W260">
            <v>11</v>
          </cell>
          <cell r="X260">
            <v>11</v>
          </cell>
        </row>
        <row r="261">
          <cell r="J261" t="str">
            <v>David LeBlanc - IP</v>
          </cell>
          <cell r="K261" t="str">
            <v>IP</v>
          </cell>
          <cell r="L261" t="str">
            <v>E36 M3</v>
          </cell>
          <cell r="M261">
            <v>20</v>
          </cell>
          <cell r="N261">
            <v>17.170000000000002</v>
          </cell>
          <cell r="O261">
            <v>1.0810185185185185E-3</v>
          </cell>
          <cell r="P261">
            <v>86.77</v>
          </cell>
          <cell r="Q261">
            <v>18</v>
          </cell>
          <cell r="R261">
            <v>2.2037037037037036E-2</v>
          </cell>
          <cell r="S261" t="str">
            <v>North Atlantic</v>
          </cell>
          <cell r="T261" t="str">
            <v>Competition</v>
          </cell>
          <cell r="U261">
            <v>10</v>
          </cell>
          <cell r="V261">
            <v>8</v>
          </cell>
          <cell r="W261">
            <v>18</v>
          </cell>
          <cell r="X261">
            <v>18</v>
          </cell>
        </row>
        <row r="262">
          <cell r="J262" t="str">
            <v>Tyler Pappas - BM</v>
          </cell>
          <cell r="K262" t="str">
            <v>BM</v>
          </cell>
          <cell r="L262" t="str">
            <v>F87 M2CR</v>
          </cell>
          <cell r="M262">
            <v>20</v>
          </cell>
          <cell r="N262">
            <v>21.763999999999999</v>
          </cell>
          <cell r="O262">
            <v>1.0787037037037037E-3</v>
          </cell>
          <cell r="P262">
            <v>86.896000000000001</v>
          </cell>
          <cell r="Q262">
            <v>8</v>
          </cell>
          <cell r="R262">
            <v>2.2089120370370374E-2</v>
          </cell>
          <cell r="S262" t="str">
            <v>North Atlantic</v>
          </cell>
          <cell r="T262" t="str">
            <v>Competition</v>
          </cell>
          <cell r="U262">
            <v>7</v>
          </cell>
          <cell r="V262">
            <v>0</v>
          </cell>
          <cell r="W262">
            <v>7</v>
          </cell>
          <cell r="X262">
            <v>7</v>
          </cell>
        </row>
        <row r="263">
          <cell r="J263" t="str">
            <v>Jeffrey Bruce - CM</v>
          </cell>
          <cell r="K263" t="str">
            <v>CM</v>
          </cell>
          <cell r="L263" t="str">
            <v>E36 M3</v>
          </cell>
          <cell r="M263">
            <v>20</v>
          </cell>
          <cell r="N263">
            <v>41.037999999999997</v>
          </cell>
          <cell r="O263">
            <v>1.0682870370370371E-3</v>
          </cell>
          <cell r="P263">
            <v>87.751000000000005</v>
          </cell>
          <cell r="Q263">
            <v>6</v>
          </cell>
          <cell r="R263">
            <v>2.2312500000000002E-2</v>
          </cell>
          <cell r="S263" t="str">
            <v>North Atlantic</v>
          </cell>
          <cell r="T263" t="str">
            <v>Competition</v>
          </cell>
          <cell r="U263">
            <v>7</v>
          </cell>
          <cell r="V263">
            <v>1</v>
          </cell>
          <cell r="W263">
            <v>8</v>
          </cell>
          <cell r="X263">
            <v>8</v>
          </cell>
        </row>
        <row r="264">
          <cell r="J264" t="str">
            <v>Chad Waddell - IP</v>
          </cell>
          <cell r="K264" t="str">
            <v>IP</v>
          </cell>
          <cell r="L264" t="str">
            <v>E36 M3</v>
          </cell>
          <cell r="M264">
            <v>20</v>
          </cell>
          <cell r="N264">
            <v>49.587000000000003</v>
          </cell>
          <cell r="O264">
            <v>1.0914351851851853E-3</v>
          </cell>
          <cell r="P264">
            <v>85.88</v>
          </cell>
          <cell r="Q264">
            <v>14</v>
          </cell>
          <cell r="R264">
            <v>2.2412037037037036E-2</v>
          </cell>
          <cell r="S264" t="str">
            <v>North Atlantic</v>
          </cell>
          <cell r="T264" t="str">
            <v>Competition</v>
          </cell>
          <cell r="U264">
            <v>7</v>
          </cell>
          <cell r="V264">
            <v>7</v>
          </cell>
          <cell r="W264">
            <v>14</v>
          </cell>
          <cell r="X264">
            <v>14</v>
          </cell>
        </row>
        <row r="265">
          <cell r="J265" t="str">
            <v>Matthew Noonan - IP</v>
          </cell>
          <cell r="K265" t="str">
            <v>IP</v>
          </cell>
          <cell r="L265" t="str">
            <v>E36 M3</v>
          </cell>
          <cell r="M265">
            <v>20</v>
          </cell>
          <cell r="N265">
            <v>51.421999999999997</v>
          </cell>
          <cell r="O265">
            <v>1.0902777777777779E-3</v>
          </cell>
          <cell r="P265">
            <v>86.021000000000001</v>
          </cell>
          <cell r="Q265">
            <v>14</v>
          </cell>
          <cell r="R265">
            <v>2.243287037037037E-2</v>
          </cell>
          <cell r="S265" t="str">
            <v>North Atlantic</v>
          </cell>
          <cell r="T265" t="str">
            <v>Competition</v>
          </cell>
          <cell r="U265">
            <v>5</v>
          </cell>
          <cell r="V265">
            <v>6</v>
          </cell>
          <cell r="W265">
            <v>11</v>
          </cell>
          <cell r="X265">
            <v>11</v>
          </cell>
        </row>
        <row r="266">
          <cell r="J266" t="str">
            <v>Wayne Dobson - CM</v>
          </cell>
          <cell r="K266" t="str">
            <v>CM</v>
          </cell>
          <cell r="L266" t="str">
            <v>E36 M3</v>
          </cell>
          <cell r="M266">
            <v>20</v>
          </cell>
          <cell r="N266">
            <v>56.353000000000002</v>
          </cell>
          <cell r="O266">
            <v>1.0821759259259259E-3</v>
          </cell>
          <cell r="P266">
            <v>86.617999999999995</v>
          </cell>
          <cell r="Q266">
            <v>19</v>
          </cell>
          <cell r="R266">
            <v>2.248958333333333E-2</v>
          </cell>
          <cell r="S266" t="str">
            <v>North Atlantic</v>
          </cell>
          <cell r="T266" t="str">
            <v>Competition</v>
          </cell>
          <cell r="U266">
            <v>5</v>
          </cell>
          <cell r="V266">
            <v>0</v>
          </cell>
          <cell r="W266">
            <v>5</v>
          </cell>
          <cell r="X266">
            <v>5</v>
          </cell>
        </row>
        <row r="267">
          <cell r="J267" t="str">
            <v>Vasil Vykhopen - GTS3</v>
          </cell>
          <cell r="K267" t="str">
            <v>GTS3</v>
          </cell>
          <cell r="L267" t="str">
            <v>E46 M3</v>
          </cell>
          <cell r="M267">
            <v>20</v>
          </cell>
          <cell r="N267">
            <v>7.7893518518518513E-4</v>
          </cell>
          <cell r="O267">
            <v>1.1087962962962963E-3</v>
          </cell>
          <cell r="P267">
            <v>84.516000000000005</v>
          </cell>
          <cell r="Q267">
            <v>3</v>
          </cell>
          <cell r="R267">
            <v>2.2616898148148146E-2</v>
          </cell>
          <cell r="S267" t="str">
            <v>North Atlantic</v>
          </cell>
          <cell r="T267" t="str">
            <v>Rookie</v>
          </cell>
          <cell r="U267">
            <v>10</v>
          </cell>
          <cell r="V267">
            <v>1</v>
          </cell>
          <cell r="W267">
            <v>11</v>
          </cell>
          <cell r="X267">
            <v>11</v>
          </cell>
        </row>
        <row r="268">
          <cell r="J268" t="str">
            <v>Sean Brown - IP</v>
          </cell>
          <cell r="K268" t="str">
            <v>IP</v>
          </cell>
          <cell r="L268" t="str">
            <v>E36 M3</v>
          </cell>
          <cell r="M268">
            <v>20</v>
          </cell>
          <cell r="N268">
            <v>7.8240740740740744E-4</v>
          </cell>
          <cell r="O268">
            <v>1.1064814814814815E-3</v>
          </cell>
          <cell r="P268">
            <v>84.736999999999995</v>
          </cell>
          <cell r="Q268">
            <v>19</v>
          </cell>
          <cell r="R268">
            <v>2.2620370370370371E-2</v>
          </cell>
          <cell r="S268" t="str">
            <v>South Atlantic</v>
          </cell>
          <cell r="T268" t="str">
            <v>Competition</v>
          </cell>
          <cell r="U268">
            <v>4</v>
          </cell>
          <cell r="V268">
            <v>5</v>
          </cell>
          <cell r="W268">
            <v>9</v>
          </cell>
          <cell r="X268">
            <v>0</v>
          </cell>
        </row>
        <row r="269">
          <cell r="J269" t="str">
            <v>Scott Reiman - IP</v>
          </cell>
          <cell r="K269" t="str">
            <v>IP</v>
          </cell>
          <cell r="L269" t="str">
            <v>E36 M3</v>
          </cell>
          <cell r="M269">
            <v>20</v>
          </cell>
          <cell r="N269">
            <v>9.2013888888888885E-4</v>
          </cell>
          <cell r="O269">
            <v>1.1076388888888891E-3</v>
          </cell>
          <cell r="P269">
            <v>84.638999999999996</v>
          </cell>
          <cell r="Q269">
            <v>14</v>
          </cell>
          <cell r="R269">
            <v>2.2758101851851852E-2</v>
          </cell>
          <cell r="S269" t="str">
            <v>South Atlantic</v>
          </cell>
          <cell r="T269" t="str">
            <v>Competition</v>
          </cell>
          <cell r="U269">
            <v>3</v>
          </cell>
          <cell r="V269">
            <v>4</v>
          </cell>
          <cell r="W269">
            <v>7</v>
          </cell>
          <cell r="X269">
            <v>0</v>
          </cell>
        </row>
        <row r="270">
          <cell r="J270" t="str">
            <v>David Ellman - IP</v>
          </cell>
          <cell r="K270" t="str">
            <v>IP</v>
          </cell>
          <cell r="L270" t="str">
            <v>E36 M3</v>
          </cell>
          <cell r="M270">
            <v>20</v>
          </cell>
          <cell r="N270">
            <v>9.2361111111111116E-4</v>
          </cell>
          <cell r="O270">
            <v>1.1076388888888891E-3</v>
          </cell>
          <cell r="P270">
            <v>84.655000000000001</v>
          </cell>
          <cell r="Q270">
            <v>18</v>
          </cell>
          <cell r="R270">
            <v>2.2761574074074073E-2</v>
          </cell>
          <cell r="S270" t="str">
            <v>North Atlantic</v>
          </cell>
          <cell r="T270" t="str">
            <v>Competition</v>
          </cell>
          <cell r="U270">
            <v>2</v>
          </cell>
          <cell r="V270">
            <v>3</v>
          </cell>
          <cell r="W270">
            <v>5</v>
          </cell>
          <cell r="X270">
            <v>5</v>
          </cell>
        </row>
        <row r="271">
          <cell r="J271" t="str">
            <v>JP Tracey - IP</v>
          </cell>
          <cell r="K271" t="str">
            <v>IP</v>
          </cell>
          <cell r="L271" t="str">
            <v>E36 M3</v>
          </cell>
          <cell r="M271">
            <v>20</v>
          </cell>
          <cell r="N271">
            <v>1.1006944444444443E-3</v>
          </cell>
          <cell r="O271">
            <v>1.1180555555555555E-3</v>
          </cell>
          <cell r="P271">
            <v>83.891000000000005</v>
          </cell>
          <cell r="Q271">
            <v>11</v>
          </cell>
          <cell r="R271">
            <v>2.29375E-2</v>
          </cell>
          <cell r="S271" t="str">
            <v>North Atlantic</v>
          </cell>
          <cell r="T271" t="str">
            <v>Competition</v>
          </cell>
          <cell r="U271">
            <v>1</v>
          </cell>
          <cell r="V271">
            <v>2</v>
          </cell>
          <cell r="W271">
            <v>3</v>
          </cell>
          <cell r="X271">
            <v>3</v>
          </cell>
        </row>
        <row r="272">
          <cell r="J272" t="str">
            <v>Nathaniel Orens - HS</v>
          </cell>
          <cell r="K272" t="str">
            <v>HS</v>
          </cell>
          <cell r="L272" t="str">
            <v>E46 M3</v>
          </cell>
          <cell r="M272">
            <v>19</v>
          </cell>
          <cell r="N272" t="str">
            <v>1 Lap</v>
          </cell>
          <cell r="O272">
            <v>1.1157407407407407E-3</v>
          </cell>
          <cell r="P272">
            <v>84.025000000000006</v>
          </cell>
          <cell r="Q272">
            <v>12</v>
          </cell>
          <cell r="R272">
            <v>2.1952546296296296E-2</v>
          </cell>
          <cell r="S272" t="str">
            <v>North Atlantic</v>
          </cell>
          <cell r="T272" t="str">
            <v>Competition</v>
          </cell>
          <cell r="U272">
            <v>10</v>
          </cell>
          <cell r="V272">
            <v>1</v>
          </cell>
          <cell r="W272">
            <v>11</v>
          </cell>
          <cell r="X272">
            <v>11</v>
          </cell>
        </row>
        <row r="273">
          <cell r="J273" t="str">
            <v>Michael Cookson - IP</v>
          </cell>
          <cell r="K273" t="str">
            <v>IP</v>
          </cell>
          <cell r="L273" t="str">
            <v>E36 M3 LTW</v>
          </cell>
          <cell r="M273">
            <v>19</v>
          </cell>
          <cell r="N273" t="str">
            <v>1 Lap</v>
          </cell>
          <cell r="O273">
            <v>1.1145833333333333E-3</v>
          </cell>
          <cell r="P273">
            <v>84.075000000000003</v>
          </cell>
          <cell r="Q273">
            <v>12</v>
          </cell>
          <cell r="R273">
            <v>2.198148148148148E-2</v>
          </cell>
          <cell r="S273" t="str">
            <v>North Atlantic</v>
          </cell>
          <cell r="T273" t="str">
            <v>Competition</v>
          </cell>
          <cell r="U273">
            <v>0</v>
          </cell>
          <cell r="V273">
            <v>1</v>
          </cell>
          <cell r="W273">
            <v>1</v>
          </cell>
          <cell r="X273">
            <v>1</v>
          </cell>
        </row>
        <row r="274">
          <cell r="J274" t="str">
            <v>John Sanders - JS</v>
          </cell>
          <cell r="K274" t="str">
            <v>JS</v>
          </cell>
          <cell r="L274" t="str">
            <v>E46 328i</v>
          </cell>
          <cell r="M274">
            <v>19</v>
          </cell>
          <cell r="N274" t="str">
            <v>1 Lap</v>
          </cell>
          <cell r="O274">
            <v>1.1354166666666667E-3</v>
          </cell>
          <cell r="P274">
            <v>82.597999999999999</v>
          </cell>
          <cell r="Q274">
            <v>11</v>
          </cell>
          <cell r="R274">
            <v>2.1986111111111109E-2</v>
          </cell>
          <cell r="S274" t="str">
            <v>North Atlantic</v>
          </cell>
          <cell r="T274" t="str">
            <v>Competition</v>
          </cell>
          <cell r="U274">
            <v>10</v>
          </cell>
          <cell r="V274">
            <v>1</v>
          </cell>
          <cell r="W274">
            <v>11</v>
          </cell>
          <cell r="X274">
            <v>11</v>
          </cell>
        </row>
        <row r="275">
          <cell r="J275" t="str">
            <v>Francois Metivier - IS</v>
          </cell>
          <cell r="K275" t="str">
            <v>IS</v>
          </cell>
          <cell r="L275" t="str">
            <v>E36 M3</v>
          </cell>
          <cell r="M275">
            <v>19</v>
          </cell>
          <cell r="N275" t="str">
            <v>1 Lap</v>
          </cell>
          <cell r="O275">
            <v>1.1550925925925925E-3</v>
          </cell>
          <cell r="P275">
            <v>81.132000000000005</v>
          </cell>
          <cell r="Q275">
            <v>11</v>
          </cell>
          <cell r="R275">
            <v>2.2405092592592591E-2</v>
          </cell>
          <cell r="S275" t="str">
            <v>Canada</v>
          </cell>
          <cell r="T275" t="str">
            <v>Competition</v>
          </cell>
          <cell r="U275">
            <v>10</v>
          </cell>
          <cell r="V275">
            <v>1</v>
          </cell>
          <cell r="W275">
            <v>11</v>
          </cell>
          <cell r="X275">
            <v>0</v>
          </cell>
        </row>
        <row r="276">
          <cell r="J276" t="str">
            <v>Gordy Wagner - JS</v>
          </cell>
          <cell r="K276" t="str">
            <v>JS</v>
          </cell>
          <cell r="L276" t="str">
            <v>E36 325</v>
          </cell>
          <cell r="M276">
            <v>19</v>
          </cell>
          <cell r="N276" t="str">
            <v>1 Lap</v>
          </cell>
          <cell r="O276">
            <v>1.1550925925925925E-3</v>
          </cell>
          <cell r="P276">
            <v>81.159000000000006</v>
          </cell>
          <cell r="Q276">
            <v>11</v>
          </cell>
          <cell r="R276">
            <v>2.2416666666666668E-2</v>
          </cell>
          <cell r="S276" t="str">
            <v>North Atlantic</v>
          </cell>
          <cell r="T276" t="str">
            <v>Competition</v>
          </cell>
          <cell r="U276">
            <v>7</v>
          </cell>
          <cell r="V276">
            <v>0</v>
          </cell>
          <cell r="W276">
            <v>7</v>
          </cell>
          <cell r="X276">
            <v>7</v>
          </cell>
        </row>
        <row r="277">
          <cell r="J277" t="str">
            <v>Michael D'Ecclesiis - IS</v>
          </cell>
          <cell r="K277" t="str">
            <v>IS</v>
          </cell>
          <cell r="L277" t="str">
            <v>E3 M3</v>
          </cell>
          <cell r="M277">
            <v>19</v>
          </cell>
          <cell r="N277" t="str">
            <v>1 Lap</v>
          </cell>
          <cell r="O277">
            <v>1.158564814814815E-3</v>
          </cell>
          <cell r="P277">
            <v>80.944999999999993</v>
          </cell>
          <cell r="Q277">
            <v>8</v>
          </cell>
          <cell r="R277">
            <v>2.2505787037037036E-2</v>
          </cell>
          <cell r="S277" t="str">
            <v>North Atlantic</v>
          </cell>
          <cell r="T277" t="str">
            <v>Rookie</v>
          </cell>
          <cell r="U277">
            <v>7</v>
          </cell>
          <cell r="V277">
            <v>0</v>
          </cell>
          <cell r="W277">
            <v>7</v>
          </cell>
          <cell r="X277">
            <v>7</v>
          </cell>
        </row>
        <row r="278">
          <cell r="J278" t="str">
            <v>Alex Zmiewski - HP</v>
          </cell>
          <cell r="K278" t="str">
            <v>HP</v>
          </cell>
          <cell r="L278" t="str">
            <v>F22 M235i</v>
          </cell>
          <cell r="M278">
            <v>19</v>
          </cell>
          <cell r="N278" t="str">
            <v>1 Lap</v>
          </cell>
          <cell r="O278">
            <v>1.1145833333333333E-3</v>
          </cell>
          <cell r="P278">
            <v>84.094999999999999</v>
          </cell>
          <cell r="Q278">
            <v>16</v>
          </cell>
          <cell r="R278">
            <v>2.2506944444444441E-2</v>
          </cell>
          <cell r="S278" t="str">
            <v>North Atlantic</v>
          </cell>
          <cell r="T278" t="str">
            <v>Competition</v>
          </cell>
          <cell r="U278">
            <v>10</v>
          </cell>
          <cell r="V278">
            <v>0</v>
          </cell>
          <cell r="W278">
            <v>10</v>
          </cell>
          <cell r="X278">
            <v>10</v>
          </cell>
        </row>
        <row r="279">
          <cell r="J279" t="str">
            <v>Greg Hartman - Spec E46</v>
          </cell>
          <cell r="K279" t="str">
            <v>Spec E46</v>
          </cell>
          <cell r="L279" t="str">
            <v>E46 330i</v>
          </cell>
          <cell r="M279">
            <v>19</v>
          </cell>
          <cell r="N279" t="str">
            <v>1 Lap</v>
          </cell>
          <cell r="O279">
            <v>1.1574074074074073E-3</v>
          </cell>
          <cell r="P279">
            <v>80.989000000000004</v>
          </cell>
          <cell r="Q279">
            <v>11</v>
          </cell>
          <cell r="R279">
            <v>2.2616898148148146E-2</v>
          </cell>
          <cell r="S279" t="str">
            <v>North Atlantic</v>
          </cell>
          <cell r="T279" t="str">
            <v>Competition</v>
          </cell>
          <cell r="U279">
            <v>10</v>
          </cell>
          <cell r="V279">
            <v>0</v>
          </cell>
          <cell r="W279">
            <v>10</v>
          </cell>
          <cell r="X279">
            <v>10</v>
          </cell>
        </row>
        <row r="280">
          <cell r="J280" t="str">
            <v>Robert Kroll - EXB</v>
          </cell>
          <cell r="K280" t="str">
            <v>EXB</v>
          </cell>
          <cell r="L280" t="str">
            <v>Nissan 370Z</v>
          </cell>
          <cell r="M280">
            <v>19</v>
          </cell>
          <cell r="N280" t="str">
            <v>1 Lap</v>
          </cell>
          <cell r="O280">
            <v>1.1724537037037035E-3</v>
          </cell>
          <cell r="P280">
            <v>79.988</v>
          </cell>
          <cell r="Q280">
            <v>9</v>
          </cell>
          <cell r="R280">
            <v>2.2971064814814816E-2</v>
          </cell>
          <cell r="S280" t="str">
            <v>North Atlantic</v>
          </cell>
          <cell r="T280" t="str">
            <v>Guest</v>
          </cell>
          <cell r="U280">
            <v>10</v>
          </cell>
          <cell r="V280">
            <v>0</v>
          </cell>
          <cell r="W280">
            <v>10</v>
          </cell>
          <cell r="X280">
            <v>10</v>
          </cell>
        </row>
        <row r="281">
          <cell r="J281" t="str">
            <v>Edward Karabec - JP</v>
          </cell>
          <cell r="K281" t="str">
            <v>JP</v>
          </cell>
          <cell r="L281" t="str">
            <v>E36 325i</v>
          </cell>
          <cell r="M281">
            <v>18</v>
          </cell>
          <cell r="N281" t="str">
            <v>2 Laps</v>
          </cell>
          <cell r="O281">
            <v>1.1724537037037035E-3</v>
          </cell>
          <cell r="P281">
            <v>80</v>
          </cell>
          <cell r="Q281">
            <v>16</v>
          </cell>
          <cell r="R281">
            <v>2.1840277777777778E-2</v>
          </cell>
          <cell r="S281" t="str">
            <v>North Atlantic</v>
          </cell>
          <cell r="T281" t="str">
            <v>Competition</v>
          </cell>
          <cell r="U281">
            <v>10</v>
          </cell>
          <cell r="V281">
            <v>0</v>
          </cell>
          <cell r="W281">
            <v>10</v>
          </cell>
          <cell r="X281">
            <v>10</v>
          </cell>
        </row>
        <row r="282">
          <cell r="J282" t="str">
            <v>David Hellman - M3T</v>
          </cell>
          <cell r="K282" t="str">
            <v>M3T</v>
          </cell>
          <cell r="L282" t="str">
            <v>E30 M3</v>
          </cell>
          <cell r="M282">
            <v>18</v>
          </cell>
          <cell r="N282" t="str">
            <v>2 Laps</v>
          </cell>
          <cell r="O282">
            <v>1.1678240740740739E-3</v>
          </cell>
          <cell r="P282">
            <v>80.316999999999993</v>
          </cell>
          <cell r="Q282">
            <v>16</v>
          </cell>
          <cell r="R282">
            <v>2.1906250000000002E-2</v>
          </cell>
          <cell r="S282" t="str">
            <v>North Atlantic</v>
          </cell>
          <cell r="T282" t="str">
            <v>Competition</v>
          </cell>
          <cell r="U282">
            <v>10</v>
          </cell>
          <cell r="V282">
            <v>2</v>
          </cell>
          <cell r="W282">
            <v>12</v>
          </cell>
          <cell r="X282">
            <v>12</v>
          </cell>
        </row>
        <row r="283">
          <cell r="J283" t="str">
            <v>Marc Thomaes - DM</v>
          </cell>
          <cell r="K283" t="str">
            <v>DM</v>
          </cell>
          <cell r="L283" t="str">
            <v>E30 M3</v>
          </cell>
          <cell r="M283">
            <v>18</v>
          </cell>
          <cell r="N283" t="str">
            <v>2 Laps</v>
          </cell>
          <cell r="O283">
            <v>1.1747685185185186E-3</v>
          </cell>
          <cell r="P283">
            <v>79.766000000000005</v>
          </cell>
          <cell r="Q283">
            <v>13</v>
          </cell>
          <cell r="R283">
            <v>2.1920138888888888E-2</v>
          </cell>
          <cell r="S283" t="str">
            <v>North Atlantic</v>
          </cell>
          <cell r="T283" t="str">
            <v>Competition</v>
          </cell>
          <cell r="U283">
            <v>10</v>
          </cell>
          <cell r="V283">
            <v>0</v>
          </cell>
          <cell r="W283">
            <v>10</v>
          </cell>
          <cell r="X283">
            <v>10</v>
          </cell>
        </row>
        <row r="284">
          <cell r="J284" t="str">
            <v>Steve Liadis - HS</v>
          </cell>
          <cell r="K284" t="str">
            <v>HS</v>
          </cell>
          <cell r="L284" t="str">
            <v>E46 M3</v>
          </cell>
          <cell r="M284">
            <v>18</v>
          </cell>
          <cell r="N284" t="str">
            <v>2 Laps</v>
          </cell>
          <cell r="O284">
            <v>1.1712962962962964E-3</v>
          </cell>
          <cell r="P284">
            <v>80.075000000000003</v>
          </cell>
          <cell r="Q284">
            <v>16</v>
          </cell>
          <cell r="R284">
            <v>2.197800925925926E-2</v>
          </cell>
          <cell r="S284" t="str">
            <v>North Atlantic</v>
          </cell>
          <cell r="T284" t="str">
            <v>Competition</v>
          </cell>
          <cell r="U284">
            <v>7</v>
          </cell>
          <cell r="V284">
            <v>0</v>
          </cell>
          <cell r="W284">
            <v>7</v>
          </cell>
          <cell r="X284">
            <v>7</v>
          </cell>
        </row>
        <row r="285">
          <cell r="J285" t="str">
            <v>Ross Karlin - EM</v>
          </cell>
          <cell r="K285" t="str">
            <v>EM</v>
          </cell>
          <cell r="L285" t="str">
            <v>E21 320i</v>
          </cell>
          <cell r="M285">
            <v>18</v>
          </cell>
          <cell r="N285" t="str">
            <v>2 Laps</v>
          </cell>
          <cell r="O285">
            <v>1.181712962962963E-3</v>
          </cell>
          <cell r="P285">
            <v>79.331000000000003</v>
          </cell>
          <cell r="Q285">
            <v>16</v>
          </cell>
          <cell r="R285">
            <v>2.2000000000000002E-2</v>
          </cell>
          <cell r="S285" t="str">
            <v>North Atlantic</v>
          </cell>
          <cell r="T285" t="str">
            <v>Competition</v>
          </cell>
          <cell r="U285">
            <v>10</v>
          </cell>
          <cell r="V285">
            <v>0</v>
          </cell>
          <cell r="W285">
            <v>10</v>
          </cell>
          <cell r="X285">
            <v>10</v>
          </cell>
        </row>
        <row r="286">
          <cell r="J286" t="str">
            <v>Bob Martin - M3T</v>
          </cell>
          <cell r="K286" t="str">
            <v>M3T</v>
          </cell>
          <cell r="L286" t="str">
            <v>E30 M3</v>
          </cell>
          <cell r="M286">
            <v>18</v>
          </cell>
          <cell r="N286" t="str">
            <v>2 Laps</v>
          </cell>
          <cell r="O286">
            <v>1.2002314814814816E-3</v>
          </cell>
          <cell r="P286">
            <v>78.081000000000003</v>
          </cell>
          <cell r="Q286">
            <v>18</v>
          </cell>
          <cell r="R286">
            <v>2.2482638888888889E-2</v>
          </cell>
          <cell r="S286" t="str">
            <v>North Atlantic</v>
          </cell>
          <cell r="T286" t="str">
            <v>Competition</v>
          </cell>
          <cell r="U286">
            <v>7</v>
          </cell>
          <cell r="V286">
            <v>1</v>
          </cell>
          <cell r="W286">
            <v>8</v>
          </cell>
          <cell r="X286">
            <v>8</v>
          </cell>
        </row>
        <row r="287">
          <cell r="J287" t="str">
            <v>Mathieu Lussier - GTS3</v>
          </cell>
          <cell r="K287" t="str">
            <v>GTS3</v>
          </cell>
          <cell r="L287" t="str">
            <v>E46 M3</v>
          </cell>
          <cell r="M287">
            <v>17</v>
          </cell>
          <cell r="N287" t="str">
            <v>3 Laps</v>
          </cell>
          <cell r="O287">
            <v>1.0798611111111111E-3</v>
          </cell>
          <cell r="P287">
            <v>86.816999999999993</v>
          </cell>
          <cell r="Q287">
            <v>13</v>
          </cell>
          <cell r="R287">
            <v>1.9346064814814816E-2</v>
          </cell>
          <cell r="S287" t="str">
            <v>North Atlantic</v>
          </cell>
          <cell r="T287" t="str">
            <v>Rookie</v>
          </cell>
          <cell r="U287">
            <v>7</v>
          </cell>
          <cell r="V287">
            <v>0</v>
          </cell>
          <cell r="W287">
            <v>7</v>
          </cell>
          <cell r="X287">
            <v>7</v>
          </cell>
        </row>
        <row r="288">
          <cell r="J288" t="str">
            <v>John Schmid - M3T</v>
          </cell>
          <cell r="K288" t="str">
            <v>M3T</v>
          </cell>
          <cell r="L288" t="str">
            <v>E30 M3</v>
          </cell>
          <cell r="M288">
            <v>15</v>
          </cell>
          <cell r="N288" t="str">
            <v>5 Laps</v>
          </cell>
          <cell r="O288">
            <v>1.158564814814815E-3</v>
          </cell>
          <cell r="P288">
            <v>80.933999999999997</v>
          </cell>
          <cell r="Q288">
            <v>4</v>
          </cell>
          <cell r="R288">
            <v>1.8561342592592591E-2</v>
          </cell>
          <cell r="S288" t="str">
            <v>North Atlantic</v>
          </cell>
          <cell r="T288" t="str">
            <v>Competition</v>
          </cell>
          <cell r="U288">
            <v>5</v>
          </cell>
          <cell r="V288">
            <v>0</v>
          </cell>
          <cell r="W288">
            <v>5</v>
          </cell>
          <cell r="X288">
            <v>5</v>
          </cell>
        </row>
        <row r="289">
          <cell r="J289" t="str">
            <v>Dave Wollman - IP</v>
          </cell>
          <cell r="K289" t="str">
            <v>IP</v>
          </cell>
          <cell r="L289" t="str">
            <v>E36 M3</v>
          </cell>
          <cell r="M289">
            <v>14</v>
          </cell>
          <cell r="N289" t="str">
            <v>6 Laps</v>
          </cell>
          <cell r="O289">
            <v>1.1145833333333333E-3</v>
          </cell>
          <cell r="P289">
            <v>84.116</v>
          </cell>
          <cell r="Q289">
            <v>13</v>
          </cell>
          <cell r="R289">
            <v>2.2943287037037036E-2</v>
          </cell>
          <cell r="S289" t="str">
            <v>North Atlantic</v>
          </cell>
          <cell r="T289" t="str">
            <v>Competition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J290" t="str">
            <v>David Guida - HP</v>
          </cell>
          <cell r="K290" t="str">
            <v>HP</v>
          </cell>
          <cell r="L290" t="str">
            <v>E46 M3</v>
          </cell>
          <cell r="M290">
            <v>4</v>
          </cell>
          <cell r="N290" t="str">
            <v>DNF</v>
          </cell>
          <cell r="O290">
            <v>1.0949074074074075E-3</v>
          </cell>
          <cell r="P290">
            <v>85.653000000000006</v>
          </cell>
          <cell r="Q290">
            <v>2</v>
          </cell>
          <cell r="R290">
            <v>4.5196759259259261E-3</v>
          </cell>
          <cell r="S290" t="str">
            <v>North Atlantic</v>
          </cell>
          <cell r="T290" t="str">
            <v>Competition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J291" t="str">
            <v>Will Vanjonack - CM</v>
          </cell>
          <cell r="K291" t="str">
            <v>CM</v>
          </cell>
          <cell r="L291" t="str">
            <v>E36 M3</v>
          </cell>
          <cell r="M291">
            <v>20</v>
          </cell>
          <cell r="O291">
            <v>1.0297106481481481E-3</v>
          </cell>
          <cell r="P291">
            <v>91.045000000000002</v>
          </cell>
          <cell r="Q291">
            <v>8</v>
          </cell>
          <cell r="R291">
            <v>2.2588599537037037E-2</v>
          </cell>
          <cell r="S291" t="str">
            <v>North Atlantic</v>
          </cell>
          <cell r="T291" t="str">
            <v>Competition</v>
          </cell>
          <cell r="U291">
            <v>15</v>
          </cell>
          <cell r="V291">
            <v>2</v>
          </cell>
          <cell r="W291">
            <v>17</v>
          </cell>
          <cell r="X291">
            <v>17</v>
          </cell>
        </row>
        <row r="292">
          <cell r="J292" t="str">
            <v>Tyler Pappas - BM</v>
          </cell>
          <cell r="K292" t="str">
            <v>BM</v>
          </cell>
          <cell r="L292" t="str">
            <v>F87 M2CR</v>
          </cell>
          <cell r="M292">
            <v>20</v>
          </cell>
          <cell r="N292">
            <v>1.119</v>
          </cell>
          <cell r="O292">
            <v>1.0587152777777778E-3</v>
          </cell>
          <cell r="P292">
            <v>88.551000000000002</v>
          </cell>
          <cell r="Q292">
            <v>5</v>
          </cell>
          <cell r="R292">
            <v>2.2601550925925928E-2</v>
          </cell>
          <cell r="S292" t="str">
            <v>North Atlantic</v>
          </cell>
          <cell r="T292" t="str">
            <v>Competition</v>
          </cell>
          <cell r="U292">
            <v>15</v>
          </cell>
          <cell r="V292">
            <v>1</v>
          </cell>
          <cell r="W292">
            <v>16</v>
          </cell>
          <cell r="X292">
            <v>16</v>
          </cell>
        </row>
        <row r="293">
          <cell r="J293" t="str">
            <v>Jeffrey Bruce - CM</v>
          </cell>
          <cell r="K293" t="str">
            <v>CM</v>
          </cell>
          <cell r="L293" t="str">
            <v>E36 M3</v>
          </cell>
          <cell r="M293">
            <v>20</v>
          </cell>
          <cell r="N293">
            <v>4.7709999999999999</v>
          </cell>
          <cell r="O293">
            <v>1.0692824074074075E-3</v>
          </cell>
          <cell r="P293">
            <v>87.676000000000002</v>
          </cell>
          <cell r="Q293">
            <v>15</v>
          </cell>
          <cell r="R293">
            <v>2.2643819444444446E-2</v>
          </cell>
          <cell r="S293" t="str">
            <v>North Atlantic</v>
          </cell>
          <cell r="T293" t="str">
            <v>Competition</v>
          </cell>
          <cell r="U293">
            <v>10.5</v>
          </cell>
          <cell r="V293">
            <v>1</v>
          </cell>
          <cell r="W293">
            <v>11.5</v>
          </cell>
          <cell r="X293">
            <v>11.5</v>
          </cell>
        </row>
        <row r="294">
          <cell r="J294" t="str">
            <v>Robert Solomon - BM</v>
          </cell>
          <cell r="K294" t="str">
            <v>BM</v>
          </cell>
          <cell r="L294" t="str">
            <v>E92 M3</v>
          </cell>
          <cell r="M294">
            <v>20</v>
          </cell>
          <cell r="N294">
            <v>4.8550000000000004</v>
          </cell>
          <cell r="O294">
            <v>1.0671527777777778E-3</v>
          </cell>
          <cell r="P294">
            <v>87.850999999999999</v>
          </cell>
          <cell r="Q294">
            <v>15</v>
          </cell>
          <cell r="R294">
            <v>2.2644791666666667E-2</v>
          </cell>
          <cell r="S294" t="str">
            <v>North Atlantic</v>
          </cell>
          <cell r="T294" t="str">
            <v>Competition</v>
          </cell>
          <cell r="U294">
            <v>10.5</v>
          </cell>
          <cell r="V294">
            <v>0</v>
          </cell>
          <cell r="W294">
            <v>10.5</v>
          </cell>
          <cell r="X294">
            <v>10.5</v>
          </cell>
        </row>
        <row r="295">
          <cell r="J295" t="str">
            <v>David LeBlanc - IP</v>
          </cell>
          <cell r="K295" t="str">
            <v>IP</v>
          </cell>
          <cell r="L295" t="str">
            <v>E36 M3</v>
          </cell>
          <cell r="M295">
            <v>20</v>
          </cell>
          <cell r="N295">
            <v>8.2750000000000004</v>
          </cell>
          <cell r="O295">
            <v>1.0819907407407408E-3</v>
          </cell>
          <cell r="P295">
            <v>86.646000000000001</v>
          </cell>
          <cell r="Q295">
            <v>8</v>
          </cell>
          <cell r="R295">
            <v>2.2684375000000003E-2</v>
          </cell>
          <cell r="S295" t="str">
            <v>North Atlantic</v>
          </cell>
          <cell r="T295" t="str">
            <v>Competition</v>
          </cell>
          <cell r="U295">
            <v>15</v>
          </cell>
          <cell r="V295">
            <v>8</v>
          </cell>
          <cell r="W295">
            <v>23</v>
          </cell>
          <cell r="X295">
            <v>23</v>
          </cell>
        </row>
        <row r="296">
          <cell r="J296" t="str">
            <v>Matthew Noonan - IP</v>
          </cell>
          <cell r="K296" t="str">
            <v>IP</v>
          </cell>
          <cell r="L296" t="str">
            <v>E36 M3</v>
          </cell>
          <cell r="M296">
            <v>20</v>
          </cell>
          <cell r="N296">
            <v>9.6029999999999998</v>
          </cell>
          <cell r="O296">
            <v>1.0908680555555556E-3</v>
          </cell>
          <cell r="P296">
            <v>85.941000000000003</v>
          </cell>
          <cell r="Q296">
            <v>11</v>
          </cell>
          <cell r="R296">
            <v>2.2699745370370367E-2</v>
          </cell>
          <cell r="S296" t="str">
            <v>North Atlantic</v>
          </cell>
          <cell r="T296" t="str">
            <v>Competition</v>
          </cell>
          <cell r="U296">
            <v>10.5</v>
          </cell>
          <cell r="V296">
            <v>7</v>
          </cell>
          <cell r="W296">
            <v>17.5</v>
          </cell>
          <cell r="X296">
            <v>17.5</v>
          </cell>
        </row>
        <row r="297">
          <cell r="J297" t="str">
            <v>Dave Wollman - IP</v>
          </cell>
          <cell r="K297" t="str">
            <v>IP</v>
          </cell>
          <cell r="L297" t="str">
            <v>E36 M3</v>
          </cell>
          <cell r="M297">
            <v>20</v>
          </cell>
          <cell r="N297">
            <v>36.335000000000001</v>
          </cell>
          <cell r="O297">
            <v>1.0985648148148146E-3</v>
          </cell>
          <cell r="P297">
            <v>85.338999999999999</v>
          </cell>
          <cell r="Q297">
            <v>10</v>
          </cell>
          <cell r="R297">
            <v>2.3009143518518519E-2</v>
          </cell>
          <cell r="S297" t="str">
            <v>North Atlantic</v>
          </cell>
          <cell r="T297" t="str">
            <v>Competition</v>
          </cell>
          <cell r="U297">
            <v>7.5</v>
          </cell>
          <cell r="V297">
            <v>6</v>
          </cell>
          <cell r="W297">
            <v>13.5</v>
          </cell>
          <cell r="X297">
            <v>13.5</v>
          </cell>
        </row>
        <row r="298">
          <cell r="J298" t="str">
            <v>Sean Brown - IP</v>
          </cell>
          <cell r="K298" t="str">
            <v>IP</v>
          </cell>
          <cell r="L298" t="str">
            <v>E36 M3</v>
          </cell>
          <cell r="M298">
            <v>20</v>
          </cell>
          <cell r="N298">
            <v>36.679000000000002</v>
          </cell>
          <cell r="O298">
            <v>1.1121064814814815E-3</v>
          </cell>
          <cell r="P298">
            <v>84.299000000000007</v>
          </cell>
          <cell r="Q298">
            <v>4</v>
          </cell>
          <cell r="R298">
            <v>2.3013124999999999E-2</v>
          </cell>
          <cell r="S298" t="str">
            <v>South Atlantic</v>
          </cell>
          <cell r="T298" t="str">
            <v>Competition</v>
          </cell>
          <cell r="U298">
            <v>6</v>
          </cell>
          <cell r="V298">
            <v>5</v>
          </cell>
          <cell r="W298">
            <v>11</v>
          </cell>
          <cell r="X298">
            <v>0</v>
          </cell>
        </row>
        <row r="299">
          <cell r="J299" t="str">
            <v>Scott Reiman - IP</v>
          </cell>
          <cell r="K299" t="str">
            <v>IP</v>
          </cell>
          <cell r="L299" t="str">
            <v>E36 M3</v>
          </cell>
          <cell r="M299">
            <v>20</v>
          </cell>
          <cell r="N299">
            <v>38.337000000000003</v>
          </cell>
          <cell r="O299">
            <v>1.1156250000000001E-3</v>
          </cell>
          <cell r="P299">
            <v>84.034000000000006</v>
          </cell>
          <cell r="Q299">
            <v>9</v>
          </cell>
          <cell r="R299">
            <v>2.3032314814814814E-2</v>
          </cell>
          <cell r="S299" t="str">
            <v>South Atlantic</v>
          </cell>
          <cell r="T299" t="str">
            <v>Competition</v>
          </cell>
          <cell r="U299">
            <v>4.5</v>
          </cell>
          <cell r="V299">
            <v>4</v>
          </cell>
          <cell r="W299">
            <v>8.5</v>
          </cell>
          <cell r="X299">
            <v>0</v>
          </cell>
        </row>
        <row r="300">
          <cell r="J300" t="str">
            <v>David Ellman - IP</v>
          </cell>
          <cell r="K300" t="str">
            <v>IP</v>
          </cell>
          <cell r="L300" t="str">
            <v>E36 M3</v>
          </cell>
          <cell r="M300">
            <v>20</v>
          </cell>
          <cell r="N300">
            <v>38.886000000000003</v>
          </cell>
          <cell r="O300">
            <v>1.1081944444444444E-3</v>
          </cell>
          <cell r="P300">
            <v>84.596999999999994</v>
          </cell>
          <cell r="Q300">
            <v>8</v>
          </cell>
          <cell r="R300">
            <v>2.3038668981481481E-2</v>
          </cell>
          <cell r="S300" t="str">
            <v>North Atlantic</v>
          </cell>
          <cell r="T300" t="str">
            <v>Competition</v>
          </cell>
          <cell r="U300">
            <v>3</v>
          </cell>
          <cell r="V300">
            <v>3</v>
          </cell>
          <cell r="W300">
            <v>6</v>
          </cell>
          <cell r="X300">
            <v>6</v>
          </cell>
        </row>
        <row r="301">
          <cell r="J301" t="str">
            <v>Nathaniel Orens - HS</v>
          </cell>
          <cell r="K301" t="str">
            <v>HS</v>
          </cell>
          <cell r="L301" t="str">
            <v>E46 M3</v>
          </cell>
          <cell r="M301">
            <v>20</v>
          </cell>
          <cell r="N301">
            <v>40.835999999999999</v>
          </cell>
          <cell r="O301">
            <v>1.1136342592592593E-3</v>
          </cell>
          <cell r="P301">
            <v>84.183999999999997</v>
          </cell>
          <cell r="Q301">
            <v>14</v>
          </cell>
          <cell r="R301">
            <v>2.3061238425925921E-2</v>
          </cell>
          <cell r="S301" t="str">
            <v>North Atlantic</v>
          </cell>
          <cell r="T301" t="str">
            <v>Competition</v>
          </cell>
          <cell r="U301">
            <v>15</v>
          </cell>
          <cell r="V301">
            <v>1</v>
          </cell>
          <cell r="W301">
            <v>16</v>
          </cell>
          <cell r="X301">
            <v>16</v>
          </cell>
        </row>
        <row r="302">
          <cell r="J302" t="str">
            <v>Michael Cookson - IP</v>
          </cell>
          <cell r="K302" t="str">
            <v>IP</v>
          </cell>
          <cell r="L302" t="str">
            <v>E36 M3 LTW</v>
          </cell>
          <cell r="M302">
            <v>20</v>
          </cell>
          <cell r="N302">
            <v>41.777999999999999</v>
          </cell>
          <cell r="O302">
            <v>1.1072685185185185E-3</v>
          </cell>
          <cell r="P302">
            <v>84.668000000000006</v>
          </cell>
          <cell r="Q302">
            <v>14</v>
          </cell>
          <cell r="R302">
            <v>2.3072141203703701E-2</v>
          </cell>
          <cell r="S302" t="str">
            <v>North Atlantic</v>
          </cell>
          <cell r="T302" t="str">
            <v>Competition</v>
          </cell>
          <cell r="U302">
            <v>1.5</v>
          </cell>
          <cell r="V302">
            <v>2</v>
          </cell>
          <cell r="W302">
            <v>3.5</v>
          </cell>
          <cell r="X302">
            <v>3.5</v>
          </cell>
        </row>
        <row r="303">
          <cell r="J303" t="str">
            <v>JP Tracey - IP</v>
          </cell>
          <cell r="K303" t="str">
            <v>IP</v>
          </cell>
          <cell r="L303" t="str">
            <v>E36 M3</v>
          </cell>
          <cell r="M303">
            <v>20</v>
          </cell>
          <cell r="N303">
            <v>42.621000000000002</v>
          </cell>
          <cell r="O303">
            <v>1.1124768518518519E-3</v>
          </cell>
          <cell r="P303">
            <v>84.271000000000001</v>
          </cell>
          <cell r="Q303">
            <v>14</v>
          </cell>
          <cell r="R303">
            <v>2.3081898148148147E-2</v>
          </cell>
          <cell r="S303" t="str">
            <v>North Atlantic</v>
          </cell>
          <cell r="T303" t="str">
            <v>Competition</v>
          </cell>
          <cell r="U303">
            <v>0</v>
          </cell>
          <cell r="V303">
            <v>1</v>
          </cell>
          <cell r="W303">
            <v>1</v>
          </cell>
          <cell r="X303">
            <v>1</v>
          </cell>
        </row>
        <row r="304">
          <cell r="J304" t="str">
            <v>John Sanders - JS</v>
          </cell>
          <cell r="K304" t="str">
            <v>JS</v>
          </cell>
          <cell r="L304" t="str">
            <v>E46 328i</v>
          </cell>
          <cell r="M304">
            <v>19</v>
          </cell>
          <cell r="N304" t="str">
            <v>1 Lap</v>
          </cell>
          <cell r="O304">
            <v>1.1307060185185185E-3</v>
          </cell>
          <cell r="P304">
            <v>82.912999999999997</v>
          </cell>
          <cell r="Q304">
            <v>11</v>
          </cell>
          <cell r="R304">
            <v>2.2718703703703703E-2</v>
          </cell>
          <cell r="S304" t="str">
            <v>North Atlantic</v>
          </cell>
          <cell r="T304" t="str">
            <v>Competition</v>
          </cell>
          <cell r="U304">
            <v>15</v>
          </cell>
          <cell r="V304">
            <v>1</v>
          </cell>
          <cell r="W304">
            <v>16</v>
          </cell>
          <cell r="X304">
            <v>16</v>
          </cell>
        </row>
        <row r="305">
          <cell r="J305" t="str">
            <v>Gordy Wagner - JS</v>
          </cell>
          <cell r="K305" t="str">
            <v>JS</v>
          </cell>
          <cell r="L305" t="str">
            <v>E36 325</v>
          </cell>
          <cell r="M305">
            <v>19</v>
          </cell>
          <cell r="N305" t="str">
            <v>1 Lap</v>
          </cell>
          <cell r="O305">
            <v>1.1303819444444445E-3</v>
          </cell>
          <cell r="P305">
            <v>82.936999999999998</v>
          </cell>
          <cell r="Q305">
            <v>9</v>
          </cell>
          <cell r="R305">
            <v>2.2727569444444443E-2</v>
          </cell>
          <cell r="S305" t="str">
            <v>North Atlantic</v>
          </cell>
          <cell r="T305" t="str">
            <v>Competition</v>
          </cell>
          <cell r="U305">
            <v>10.5</v>
          </cell>
          <cell r="V305">
            <v>0</v>
          </cell>
          <cell r="W305">
            <v>10.5</v>
          </cell>
          <cell r="X305">
            <v>10.5</v>
          </cell>
        </row>
        <row r="306">
          <cell r="J306" t="str">
            <v>Michael D'Ecclesiis - IS</v>
          </cell>
          <cell r="K306" t="str">
            <v>IS</v>
          </cell>
          <cell r="L306" t="str">
            <v>E3 M3</v>
          </cell>
          <cell r="M306">
            <v>19</v>
          </cell>
          <cell r="N306" t="str">
            <v>1 Lap</v>
          </cell>
          <cell r="O306">
            <v>1.1611805555555555E-3</v>
          </cell>
          <cell r="P306">
            <v>80.736999999999995</v>
          </cell>
          <cell r="Q306">
            <v>10</v>
          </cell>
          <cell r="R306">
            <v>2.2767245370370368E-2</v>
          </cell>
          <cell r="S306" t="str">
            <v>North Atlantic</v>
          </cell>
          <cell r="T306" t="str">
            <v>Rookie</v>
          </cell>
          <cell r="U306">
            <v>15</v>
          </cell>
          <cell r="V306">
            <v>1</v>
          </cell>
          <cell r="W306">
            <v>16</v>
          </cell>
          <cell r="X306">
            <v>16</v>
          </cell>
        </row>
        <row r="307">
          <cell r="J307" t="str">
            <v>Robert Kroll - EXB</v>
          </cell>
          <cell r="K307" t="str">
            <v>EXB</v>
          </cell>
          <cell r="L307" t="str">
            <v>Nissan 370Z</v>
          </cell>
          <cell r="M307">
            <v>19</v>
          </cell>
          <cell r="N307" t="str">
            <v>1 Lap</v>
          </cell>
          <cell r="O307">
            <v>1.1607060185185184E-3</v>
          </cell>
          <cell r="P307">
            <v>80.77</v>
          </cell>
          <cell r="Q307">
            <v>12</v>
          </cell>
          <cell r="R307">
            <v>2.2773553240740738E-2</v>
          </cell>
          <cell r="S307" t="str">
            <v>North Atlantic</v>
          </cell>
          <cell r="T307" t="str">
            <v>Guest</v>
          </cell>
          <cell r="U307">
            <v>15</v>
          </cell>
          <cell r="V307">
            <v>0</v>
          </cell>
          <cell r="W307">
            <v>15</v>
          </cell>
          <cell r="X307">
            <v>15</v>
          </cell>
        </row>
        <row r="308">
          <cell r="J308" t="str">
            <v>Edward Karabec - JP</v>
          </cell>
          <cell r="K308" t="str">
            <v>JP</v>
          </cell>
          <cell r="L308" t="str">
            <v>E36 325i</v>
          </cell>
          <cell r="M308">
            <v>19</v>
          </cell>
          <cell r="N308" t="str">
            <v>1 Lap</v>
          </cell>
          <cell r="O308">
            <v>1.1580555555555556E-3</v>
          </cell>
          <cell r="P308">
            <v>80.954999999999998</v>
          </cell>
          <cell r="Q308">
            <v>3</v>
          </cell>
          <cell r="R308">
            <v>2.279876157407407E-2</v>
          </cell>
          <cell r="S308" t="str">
            <v>North Atlantic</v>
          </cell>
          <cell r="T308" t="str">
            <v>Competition</v>
          </cell>
          <cell r="U308">
            <v>15</v>
          </cell>
          <cell r="V308">
            <v>0</v>
          </cell>
          <cell r="W308">
            <v>15</v>
          </cell>
          <cell r="X308">
            <v>15</v>
          </cell>
        </row>
        <row r="309">
          <cell r="J309" t="str">
            <v>Steve Liadis - HS</v>
          </cell>
          <cell r="K309" t="str">
            <v>HS</v>
          </cell>
          <cell r="L309" t="str">
            <v>E46 M3</v>
          </cell>
          <cell r="M309">
            <v>19</v>
          </cell>
          <cell r="N309" t="str">
            <v>1 Lap</v>
          </cell>
          <cell r="O309">
            <v>1.172523148148148E-3</v>
          </cell>
          <cell r="P309">
            <v>79.956000000000003</v>
          </cell>
          <cell r="Q309">
            <v>13</v>
          </cell>
          <cell r="R309">
            <v>2.3029340277777779E-2</v>
          </cell>
          <cell r="S309" t="str">
            <v>North Atlantic</v>
          </cell>
          <cell r="T309" t="str">
            <v>Competition</v>
          </cell>
          <cell r="U309">
            <v>10.5</v>
          </cell>
          <cell r="V309">
            <v>0</v>
          </cell>
          <cell r="W309">
            <v>10.5</v>
          </cell>
          <cell r="X309">
            <v>10.5</v>
          </cell>
        </row>
        <row r="310">
          <cell r="J310" t="str">
            <v>John Schmid - M3T</v>
          </cell>
          <cell r="K310" t="str">
            <v>M3T</v>
          </cell>
          <cell r="L310" t="str">
            <v>E30 M3</v>
          </cell>
          <cell r="M310">
            <v>19</v>
          </cell>
          <cell r="N310" t="str">
            <v>1 Lap</v>
          </cell>
          <cell r="O310">
            <v>1.1644444444444445E-3</v>
          </cell>
          <cell r="P310">
            <v>80.510000000000005</v>
          </cell>
          <cell r="Q310">
            <v>8</v>
          </cell>
          <cell r="R310">
            <v>2.3060069444444442E-2</v>
          </cell>
          <cell r="S310" t="str">
            <v>North Atlantic</v>
          </cell>
          <cell r="T310" t="str">
            <v>Competition</v>
          </cell>
          <cell r="U310">
            <v>15</v>
          </cell>
          <cell r="V310">
            <v>2</v>
          </cell>
          <cell r="W310">
            <v>17</v>
          </cell>
          <cell r="X310">
            <v>17</v>
          </cell>
        </row>
        <row r="311">
          <cell r="J311" t="str">
            <v>Ross Karlin - EM</v>
          </cell>
          <cell r="K311" t="str">
            <v>EM</v>
          </cell>
          <cell r="L311" t="str">
            <v>E21 320i</v>
          </cell>
          <cell r="M311">
            <v>19</v>
          </cell>
          <cell r="N311" t="str">
            <v>1 Lap</v>
          </cell>
          <cell r="O311">
            <v>1.1751041666666667E-3</v>
          </cell>
          <cell r="P311">
            <v>79.78</v>
          </cell>
          <cell r="Q311">
            <v>14</v>
          </cell>
          <cell r="R311">
            <v>2.3090023148148148E-2</v>
          </cell>
          <cell r="S311" t="str">
            <v>North Atlantic</v>
          </cell>
          <cell r="T311" t="str">
            <v>Competition</v>
          </cell>
          <cell r="U311">
            <v>15</v>
          </cell>
          <cell r="V311">
            <v>0</v>
          </cell>
          <cell r="W311">
            <v>15</v>
          </cell>
          <cell r="X311">
            <v>15</v>
          </cell>
        </row>
        <row r="312">
          <cell r="J312" t="str">
            <v>Francois Metivier - IS</v>
          </cell>
          <cell r="K312" t="str">
            <v>IS</v>
          </cell>
          <cell r="L312" t="str">
            <v>E36 M3</v>
          </cell>
          <cell r="M312">
            <v>19</v>
          </cell>
          <cell r="N312" t="str">
            <v>1 Lap</v>
          </cell>
          <cell r="O312">
            <v>1.1683796296296297E-3</v>
          </cell>
          <cell r="P312">
            <v>80.239000000000004</v>
          </cell>
          <cell r="Q312">
            <v>2</v>
          </cell>
          <cell r="R312">
            <v>2.3125949074074073E-2</v>
          </cell>
          <cell r="S312" t="str">
            <v>Canada</v>
          </cell>
          <cell r="T312" t="str">
            <v>Competition</v>
          </cell>
          <cell r="U312">
            <v>10.5</v>
          </cell>
          <cell r="V312">
            <v>0</v>
          </cell>
          <cell r="W312">
            <v>10.5</v>
          </cell>
          <cell r="X312">
            <v>0</v>
          </cell>
        </row>
        <row r="313">
          <cell r="J313" t="str">
            <v>David Hellman - M3T</v>
          </cell>
          <cell r="K313" t="str">
            <v>M3T</v>
          </cell>
          <cell r="L313" t="str">
            <v>E30 M3</v>
          </cell>
          <cell r="M313">
            <v>18</v>
          </cell>
          <cell r="N313" t="str">
            <v>2 Laps</v>
          </cell>
          <cell r="O313">
            <v>1.1872685185185185E-3</v>
          </cell>
          <cell r="P313">
            <v>78.962999999999994</v>
          </cell>
          <cell r="Q313">
            <v>3</v>
          </cell>
          <cell r="R313">
            <v>2.279582175925926E-2</v>
          </cell>
          <cell r="S313" t="str">
            <v>North Atlantic</v>
          </cell>
          <cell r="T313" t="str">
            <v>Competition</v>
          </cell>
          <cell r="U313">
            <v>10.5</v>
          </cell>
          <cell r="V313">
            <v>1</v>
          </cell>
          <cell r="W313">
            <v>11.5</v>
          </cell>
          <cell r="X313">
            <v>11.5</v>
          </cell>
        </row>
        <row r="314">
          <cell r="J314" t="str">
            <v>Bob Martin - M3T</v>
          </cell>
          <cell r="K314" t="str">
            <v>M3T</v>
          </cell>
          <cell r="L314" t="str">
            <v>E30 M3</v>
          </cell>
          <cell r="M314">
            <v>18</v>
          </cell>
          <cell r="N314" t="str">
            <v>2 Laps</v>
          </cell>
          <cell r="O314">
            <v>1.2153125E-3</v>
          </cell>
          <cell r="P314">
            <v>77.141000000000005</v>
          </cell>
          <cell r="Q314">
            <v>13</v>
          </cell>
          <cell r="R314">
            <v>2.2801747685185184E-2</v>
          </cell>
          <cell r="S314" t="str">
            <v>North Atlantic</v>
          </cell>
          <cell r="T314" t="str">
            <v>Competition</v>
          </cell>
          <cell r="U314">
            <v>7.5</v>
          </cell>
          <cell r="V314">
            <v>0</v>
          </cell>
          <cell r="W314">
            <v>7.5</v>
          </cell>
          <cell r="X314">
            <v>7.5</v>
          </cell>
        </row>
        <row r="315">
          <cell r="J315" t="str">
            <v>Vasil Vykhopen - GTS3</v>
          </cell>
          <cell r="K315" t="str">
            <v>GTS3</v>
          </cell>
          <cell r="L315" t="str">
            <v>E46 M3</v>
          </cell>
          <cell r="M315">
            <v>15</v>
          </cell>
          <cell r="N315" t="str">
            <v>5 Laps</v>
          </cell>
          <cell r="O315">
            <v>1.0898842592592592E-3</v>
          </cell>
          <cell r="P315">
            <v>86.018000000000001</v>
          </cell>
          <cell r="Q315">
            <v>8</v>
          </cell>
          <cell r="R315">
            <v>2.194662037037037E-2</v>
          </cell>
          <cell r="S315" t="str">
            <v>North Atlantic</v>
          </cell>
          <cell r="T315" t="str">
            <v>Rookie</v>
          </cell>
          <cell r="U315">
            <v>15</v>
          </cell>
          <cell r="V315">
            <v>0</v>
          </cell>
          <cell r="W315">
            <v>15</v>
          </cell>
          <cell r="X315">
            <v>15</v>
          </cell>
        </row>
        <row r="316">
          <cell r="J316" t="str">
            <v>Chad Waddell - IP</v>
          </cell>
          <cell r="K316" t="str">
            <v>IP</v>
          </cell>
          <cell r="L316" t="str">
            <v>E36 M3</v>
          </cell>
          <cell r="M316">
            <v>13</v>
          </cell>
          <cell r="N316" t="str">
            <v>7 Laps</v>
          </cell>
          <cell r="O316">
            <v>1.1000000000000001E-3</v>
          </cell>
          <cell r="P316">
            <v>85.227000000000004</v>
          </cell>
          <cell r="Q316">
            <v>8</v>
          </cell>
          <cell r="R316">
            <v>1.5415555555555556E-2</v>
          </cell>
          <cell r="S316" t="str">
            <v>North Atlantic</v>
          </cell>
          <cell r="T316" t="str">
            <v>Competition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J317" t="str">
            <v>Greg Hartman - Spec E46</v>
          </cell>
          <cell r="K317" t="str">
            <v>Spec E46</v>
          </cell>
          <cell r="L317" t="str">
            <v>E46 330i</v>
          </cell>
          <cell r="M317">
            <v>13</v>
          </cell>
          <cell r="N317" t="str">
            <v>7 Laps</v>
          </cell>
          <cell r="O317">
            <v>1.1496180555555556E-3</v>
          </cell>
          <cell r="P317">
            <v>81.549000000000007</v>
          </cell>
          <cell r="Q317">
            <v>7</v>
          </cell>
          <cell r="R317">
            <v>1.5474849537037037E-2</v>
          </cell>
          <cell r="S317" t="str">
            <v>North Atlantic</v>
          </cell>
          <cell r="T317" t="str">
            <v>Competition</v>
          </cell>
          <cell r="U317">
            <v>15</v>
          </cell>
          <cell r="V317">
            <v>0</v>
          </cell>
          <cell r="W317">
            <v>15</v>
          </cell>
          <cell r="X317">
            <v>15</v>
          </cell>
        </row>
        <row r="318">
          <cell r="J318" t="str">
            <v>Todd Brown - CM</v>
          </cell>
          <cell r="K318" t="str">
            <v>CM</v>
          </cell>
          <cell r="L318" t="str">
            <v>E46 M3</v>
          </cell>
          <cell r="M318">
            <v>10</v>
          </cell>
          <cell r="N318" t="str">
            <v>10 Laps</v>
          </cell>
          <cell r="O318">
            <v>1.0513657407407407E-3</v>
          </cell>
          <cell r="P318">
            <v>89.17</v>
          </cell>
          <cell r="Q318">
            <v>6</v>
          </cell>
          <cell r="R318">
            <v>1.1203622685185185E-2</v>
          </cell>
          <cell r="S318" t="str">
            <v>South Atlantic</v>
          </cell>
          <cell r="T318" t="str">
            <v>Competition</v>
          </cell>
          <cell r="U318">
            <v>7.5</v>
          </cell>
          <cell r="V318">
            <v>0</v>
          </cell>
          <cell r="W318">
            <v>7.5</v>
          </cell>
          <cell r="X318">
            <v>0</v>
          </cell>
        </row>
        <row r="319">
          <cell r="J319" t="str">
            <v>Marc Thomaes - DM</v>
          </cell>
          <cell r="K319" t="str">
            <v>DM</v>
          </cell>
          <cell r="L319" t="str">
            <v>E30 M3</v>
          </cell>
          <cell r="M319">
            <v>4</v>
          </cell>
          <cell r="N319" t="str">
            <v>DNF</v>
          </cell>
          <cell r="O319">
            <v>1.21875E-3</v>
          </cell>
          <cell r="P319">
            <v>76.923000000000002</v>
          </cell>
          <cell r="Q319">
            <v>2</v>
          </cell>
          <cell r="R319">
            <v>5.9826620370370363E-3</v>
          </cell>
          <cell r="S319" t="str">
            <v>North Atlantic</v>
          </cell>
          <cell r="T319" t="str">
            <v>Competition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J320" t="str">
            <v>Charles Harding - CM</v>
          </cell>
          <cell r="K320" t="str">
            <v>CM</v>
          </cell>
          <cell r="L320" t="str">
            <v>E46 M3</v>
          </cell>
          <cell r="M320">
            <v>22</v>
          </cell>
          <cell r="O320">
            <v>9.3375000000000001E-4</v>
          </cell>
          <cell r="P320">
            <v>89.245999999999995</v>
          </cell>
          <cell r="Q320">
            <v>14</v>
          </cell>
          <cell r="R320">
            <v>3.5920729166666672E-2</v>
          </cell>
          <cell r="S320" t="str">
            <v>South Atlantic</v>
          </cell>
          <cell r="T320" t="str">
            <v>Competition</v>
          </cell>
          <cell r="U320">
            <v>10</v>
          </cell>
          <cell r="V320">
            <v>0</v>
          </cell>
          <cell r="W320">
            <v>10</v>
          </cell>
          <cell r="X320">
            <v>10</v>
          </cell>
        </row>
        <row r="321">
          <cell r="J321" t="str">
            <v>Sripathi Haputantri - DM</v>
          </cell>
          <cell r="K321" t="str">
            <v>DM</v>
          </cell>
          <cell r="L321" t="str">
            <v>E36 M3</v>
          </cell>
          <cell r="M321">
            <v>22</v>
          </cell>
          <cell r="N321">
            <v>30.908999999999999</v>
          </cell>
          <cell r="O321">
            <v>9.4594907407407421E-4</v>
          </cell>
          <cell r="P321">
            <v>88.094999999999999</v>
          </cell>
          <cell r="Q321">
            <v>7</v>
          </cell>
          <cell r="R321">
            <v>3.6278472222222226E-2</v>
          </cell>
          <cell r="S321" t="str">
            <v>South Atlantic</v>
          </cell>
          <cell r="T321" t="str">
            <v>Competition</v>
          </cell>
          <cell r="U321">
            <v>10</v>
          </cell>
          <cell r="V321">
            <v>1</v>
          </cell>
          <cell r="W321">
            <v>11</v>
          </cell>
          <cell r="X321">
            <v>11</v>
          </cell>
        </row>
        <row r="322">
          <cell r="J322" t="str">
            <v>Alexander Goare - DM</v>
          </cell>
          <cell r="K322" t="str">
            <v>DM</v>
          </cell>
          <cell r="L322" t="str">
            <v>E36 325i</v>
          </cell>
          <cell r="M322">
            <v>22</v>
          </cell>
          <cell r="N322">
            <v>54.923000000000002</v>
          </cell>
          <cell r="O322">
            <v>9.6140046296296295E-4</v>
          </cell>
          <cell r="P322">
            <v>86.679000000000002</v>
          </cell>
          <cell r="Q322">
            <v>12</v>
          </cell>
          <cell r="R322">
            <v>3.6556412037037037E-2</v>
          </cell>
          <cell r="S322" t="str">
            <v>South Atlantic</v>
          </cell>
          <cell r="T322" t="str">
            <v>Rookie</v>
          </cell>
          <cell r="U322">
            <v>7</v>
          </cell>
          <cell r="V322">
            <v>0</v>
          </cell>
          <cell r="W322">
            <v>7</v>
          </cell>
          <cell r="X322">
            <v>7</v>
          </cell>
        </row>
        <row r="323">
          <cell r="J323" t="str">
            <v>Cherie Culler - DM</v>
          </cell>
          <cell r="K323" t="str">
            <v>DM</v>
          </cell>
          <cell r="L323" t="str">
            <v>E30 328i</v>
          </cell>
          <cell r="N323" t="str">
            <v>DQ</v>
          </cell>
          <cell r="P323" t="str">
            <v>-</v>
          </cell>
          <cell r="Q323">
            <v>0</v>
          </cell>
          <cell r="R323">
            <v>5.5069999999999997</v>
          </cell>
          <cell r="S323" t="str">
            <v>South Atlantic</v>
          </cell>
          <cell r="T323" t="str">
            <v>Competition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J324" t="str">
            <v>Richard Zulman - IP</v>
          </cell>
          <cell r="K324" t="str">
            <v>IP</v>
          </cell>
          <cell r="L324" t="str">
            <v>E46 330CSI</v>
          </cell>
          <cell r="M324">
            <v>22</v>
          </cell>
          <cell r="N324">
            <v>2.7269999999999999</v>
          </cell>
          <cell r="O324">
            <v>9.3798611111111112E-4</v>
          </cell>
          <cell r="P324">
            <v>88.843000000000004</v>
          </cell>
          <cell r="Q324">
            <v>12</v>
          </cell>
          <cell r="R324">
            <v>3.5952291666666664E-2</v>
          </cell>
          <cell r="S324" t="str">
            <v>South Atlantic</v>
          </cell>
          <cell r="T324" t="str">
            <v>Competition</v>
          </cell>
          <cell r="U324">
            <v>10</v>
          </cell>
          <cell r="V324">
            <v>3</v>
          </cell>
          <cell r="W324">
            <v>13</v>
          </cell>
          <cell r="X324">
            <v>13</v>
          </cell>
        </row>
        <row r="325">
          <cell r="J325" t="str">
            <v>Sean Mount - IP</v>
          </cell>
          <cell r="K325" t="str">
            <v>IP</v>
          </cell>
          <cell r="L325" t="str">
            <v>E36 M3</v>
          </cell>
          <cell r="M325">
            <v>22</v>
          </cell>
          <cell r="N325">
            <v>12.888</v>
          </cell>
          <cell r="O325">
            <v>9.3740740740740753E-4</v>
          </cell>
          <cell r="P325">
            <v>88.897999999999996</v>
          </cell>
          <cell r="Q325">
            <v>10</v>
          </cell>
          <cell r="R325">
            <v>3.6069895833333331E-2</v>
          </cell>
          <cell r="S325" t="str">
            <v>South Atlantic</v>
          </cell>
          <cell r="T325" t="str">
            <v>Competition</v>
          </cell>
          <cell r="U325">
            <v>7</v>
          </cell>
          <cell r="V325">
            <v>2</v>
          </cell>
          <cell r="W325">
            <v>9</v>
          </cell>
          <cell r="X325">
            <v>9</v>
          </cell>
        </row>
        <row r="326">
          <cell r="J326" t="str">
            <v>Matthew Joos - IP</v>
          </cell>
          <cell r="K326" t="str">
            <v>IP</v>
          </cell>
          <cell r="L326" t="str">
            <v>E36 M3</v>
          </cell>
          <cell r="M326">
            <v>22</v>
          </cell>
          <cell r="N326">
            <v>12.888</v>
          </cell>
          <cell r="O326">
            <v>9.3740740740740753E-4</v>
          </cell>
          <cell r="P326">
            <v>88.897999999999996</v>
          </cell>
          <cell r="Q326">
            <v>10</v>
          </cell>
          <cell r="R326">
            <v>3.6069895833333331E-2</v>
          </cell>
          <cell r="S326" t="str">
            <v>South Atlantic</v>
          </cell>
          <cell r="T326" t="str">
            <v>Competition</v>
          </cell>
          <cell r="U326">
            <v>7</v>
          </cell>
          <cell r="V326">
            <v>2</v>
          </cell>
          <cell r="W326">
            <v>9</v>
          </cell>
          <cell r="X326">
            <v>9</v>
          </cell>
        </row>
        <row r="327">
          <cell r="J327" t="str">
            <v>Tom Melton - IP</v>
          </cell>
          <cell r="K327" t="str">
            <v>IP</v>
          </cell>
          <cell r="L327" t="str">
            <v>E36 M3</v>
          </cell>
          <cell r="M327">
            <v>22</v>
          </cell>
          <cell r="N327">
            <v>27.141999999999999</v>
          </cell>
          <cell r="O327">
            <v>9.3975694444444445E-4</v>
          </cell>
          <cell r="P327">
            <v>88.674999999999997</v>
          </cell>
          <cell r="Q327">
            <v>6</v>
          </cell>
          <cell r="R327">
            <v>3.6234872685185181E-2</v>
          </cell>
          <cell r="S327" t="str">
            <v>South Atlantic</v>
          </cell>
          <cell r="T327" t="str">
            <v>Competition</v>
          </cell>
          <cell r="U327">
            <v>5</v>
          </cell>
          <cell r="V327">
            <v>1</v>
          </cell>
          <cell r="W327">
            <v>6</v>
          </cell>
          <cell r="X327">
            <v>6</v>
          </cell>
        </row>
        <row r="328">
          <cell r="J328" t="str">
            <v>John Butler - IP</v>
          </cell>
          <cell r="K328" t="str">
            <v>IP</v>
          </cell>
          <cell r="L328" t="str">
            <v>E36 M3</v>
          </cell>
          <cell r="M328">
            <v>22</v>
          </cell>
          <cell r="N328">
            <v>29.753</v>
          </cell>
          <cell r="O328">
            <v>9.4677083333333332E-4</v>
          </cell>
          <cell r="P328">
            <v>88.018000000000001</v>
          </cell>
          <cell r="Q328">
            <v>17</v>
          </cell>
          <cell r="R328">
            <v>3.6265092592592592E-2</v>
          </cell>
          <cell r="S328" t="str">
            <v>South Atlantic</v>
          </cell>
          <cell r="T328" t="str">
            <v>Competition</v>
          </cell>
          <cell r="U328">
            <v>4</v>
          </cell>
          <cell r="V328">
            <v>0</v>
          </cell>
          <cell r="W328">
            <v>4</v>
          </cell>
          <cell r="X328">
            <v>4</v>
          </cell>
        </row>
        <row r="329">
          <cell r="J329" t="str">
            <v>Aaron Feng - IS</v>
          </cell>
          <cell r="K329" t="str">
            <v>IS</v>
          </cell>
          <cell r="L329" t="str">
            <v>E36 M3</v>
          </cell>
          <cell r="M329">
            <v>21</v>
          </cell>
          <cell r="N329" t="str">
            <v>1 Lap</v>
          </cell>
          <cell r="O329">
            <v>9.8820601851851847E-4</v>
          </cell>
          <cell r="P329">
            <v>84.328000000000003</v>
          </cell>
          <cell r="Q329">
            <v>21</v>
          </cell>
          <cell r="R329">
            <v>3.6103206018518519E-2</v>
          </cell>
          <cell r="S329" t="str">
            <v>South Atlantic</v>
          </cell>
          <cell r="T329" t="str">
            <v>Rookie</v>
          </cell>
          <cell r="U329">
            <v>10</v>
          </cell>
          <cell r="V329">
            <v>0</v>
          </cell>
          <cell r="W329">
            <v>10</v>
          </cell>
          <cell r="X329">
            <v>10</v>
          </cell>
        </row>
        <row r="330">
          <cell r="J330" t="str">
            <v>Joe Sainato - KP</v>
          </cell>
          <cell r="K330" t="str">
            <v>KP</v>
          </cell>
          <cell r="L330" t="str">
            <v>E30 325is</v>
          </cell>
          <cell r="M330">
            <v>21</v>
          </cell>
          <cell r="N330" t="str">
            <v>1 Lap</v>
          </cell>
          <cell r="O330">
            <v>1.0232523148148147E-3</v>
          </cell>
          <cell r="P330">
            <v>81.44</v>
          </cell>
          <cell r="Q330">
            <v>5</v>
          </cell>
          <cell r="R330">
            <v>3.688450231481482E-2</v>
          </cell>
          <cell r="S330" t="str">
            <v>South Atlantic</v>
          </cell>
          <cell r="T330" t="str">
            <v>Competition</v>
          </cell>
          <cell r="U330">
            <v>10</v>
          </cell>
          <cell r="V330">
            <v>1</v>
          </cell>
          <cell r="W330">
            <v>11</v>
          </cell>
          <cell r="X330">
            <v>11</v>
          </cell>
        </row>
        <row r="331">
          <cell r="J331" t="str">
            <v>Mike Sewell - KP</v>
          </cell>
          <cell r="K331" t="str">
            <v>KP</v>
          </cell>
          <cell r="L331" t="str">
            <v>E30 325i</v>
          </cell>
          <cell r="M331">
            <v>20</v>
          </cell>
          <cell r="N331" t="str">
            <v>2 Laps</v>
          </cell>
          <cell r="O331">
            <v>1.0462384259259259E-3</v>
          </cell>
          <cell r="P331">
            <v>79.650000000000006</v>
          </cell>
          <cell r="Q331">
            <v>5</v>
          </cell>
          <cell r="R331">
            <v>3.6187465277777775E-2</v>
          </cell>
          <cell r="S331" t="str">
            <v>South Atlantic</v>
          </cell>
          <cell r="T331" t="str">
            <v>Competition</v>
          </cell>
          <cell r="U331">
            <v>7</v>
          </cell>
          <cell r="V331">
            <v>0</v>
          </cell>
          <cell r="W331">
            <v>7</v>
          </cell>
          <cell r="X331">
            <v>7</v>
          </cell>
        </row>
        <row r="332">
          <cell r="J332" t="str">
            <v>Eric Nissen - KP</v>
          </cell>
          <cell r="K332" t="str">
            <v>KP</v>
          </cell>
          <cell r="L332" t="str">
            <v>E30 325is</v>
          </cell>
          <cell r="M332">
            <v>21</v>
          </cell>
          <cell r="N332" t="str">
            <v>1 Lap</v>
          </cell>
          <cell r="O332">
            <v>1.0232523148148147E-3</v>
          </cell>
          <cell r="P332">
            <v>81.44</v>
          </cell>
          <cell r="Q332">
            <v>5</v>
          </cell>
          <cell r="R332">
            <v>3.688450231481482E-2</v>
          </cell>
          <cell r="S332" t="str">
            <v>South Atlantic</v>
          </cell>
          <cell r="T332" t="str">
            <v>Competition</v>
          </cell>
          <cell r="U332">
            <v>10</v>
          </cell>
          <cell r="V332">
            <v>1</v>
          </cell>
          <cell r="W332">
            <v>11</v>
          </cell>
          <cell r="X332">
            <v>11</v>
          </cell>
        </row>
        <row r="333">
          <cell r="J333" t="str">
            <v>David Harrison - KP</v>
          </cell>
          <cell r="K333" t="str">
            <v>KP</v>
          </cell>
          <cell r="L333" t="str">
            <v>E30 325i</v>
          </cell>
          <cell r="M333">
            <v>20</v>
          </cell>
          <cell r="N333" t="str">
            <v>2 Laps</v>
          </cell>
          <cell r="O333">
            <v>1.0462384259259259E-3</v>
          </cell>
          <cell r="P333">
            <v>79.650000000000006</v>
          </cell>
          <cell r="Q333">
            <v>5</v>
          </cell>
          <cell r="R333">
            <v>3.6187465277777775E-2</v>
          </cell>
          <cell r="S333" t="str">
            <v>South Atlantic</v>
          </cell>
          <cell r="T333" t="str">
            <v>Competition</v>
          </cell>
          <cell r="U333">
            <v>7</v>
          </cell>
          <cell r="V333">
            <v>0</v>
          </cell>
          <cell r="W333">
            <v>7</v>
          </cell>
          <cell r="X333">
            <v>7</v>
          </cell>
        </row>
        <row r="334">
          <cell r="J334" t="str">
            <v>Bud Scott - MP</v>
          </cell>
          <cell r="K334" t="str">
            <v>MP</v>
          </cell>
          <cell r="L334" t="str">
            <v>E30 325e</v>
          </cell>
          <cell r="M334">
            <v>20</v>
          </cell>
          <cell r="N334" t="str">
            <v>2 Laps</v>
          </cell>
          <cell r="O334">
            <v>1.0851157407407409E-3</v>
          </cell>
          <cell r="P334">
            <v>76.796999999999997</v>
          </cell>
          <cell r="Q334">
            <v>5</v>
          </cell>
          <cell r="R334">
            <v>3.686866898148148E-2</v>
          </cell>
          <cell r="S334" t="str">
            <v>South Atlantic</v>
          </cell>
          <cell r="T334" t="str">
            <v>Competition</v>
          </cell>
          <cell r="U334">
            <v>10</v>
          </cell>
          <cell r="V334">
            <v>0</v>
          </cell>
          <cell r="W334">
            <v>10</v>
          </cell>
          <cell r="X334">
            <v>10</v>
          </cell>
        </row>
        <row r="335">
          <cell r="J335" t="str">
            <v>Christian Shield - Spec E36</v>
          </cell>
          <cell r="K335" t="str">
            <v>Spec E36</v>
          </cell>
          <cell r="L335" t="str">
            <v>E36 325i</v>
          </cell>
          <cell r="M335">
            <v>22</v>
          </cell>
          <cell r="N335">
            <v>9.753240740740742E-4</v>
          </cell>
          <cell r="O335">
            <v>9.9075231481481475E-4</v>
          </cell>
          <cell r="P335">
            <v>84.111000000000004</v>
          </cell>
          <cell r="Q335">
            <v>18</v>
          </cell>
          <cell r="R335">
            <v>3.6896053240740738E-2</v>
          </cell>
          <cell r="S335" t="str">
            <v>South Atlantic</v>
          </cell>
          <cell r="T335" t="str">
            <v>Rookie</v>
          </cell>
          <cell r="U335">
            <v>10</v>
          </cell>
          <cell r="V335">
            <v>0</v>
          </cell>
          <cell r="W335">
            <v>10</v>
          </cell>
          <cell r="X335">
            <v>10</v>
          </cell>
        </row>
        <row r="336">
          <cell r="J336" t="str">
            <v>Albert Pereida - Spec E46</v>
          </cell>
          <cell r="K336" t="str">
            <v>Spec E46</v>
          </cell>
          <cell r="L336" t="str">
            <v>E46 330CI</v>
          </cell>
          <cell r="N336" t="str">
            <v>DNF</v>
          </cell>
          <cell r="P336" t="str">
            <v>-</v>
          </cell>
          <cell r="Q336">
            <v>0</v>
          </cell>
          <cell r="R336">
            <v>6.5949999999999998</v>
          </cell>
          <cell r="S336" t="str">
            <v>South Atlantic</v>
          </cell>
          <cell r="T336" t="str">
            <v>Rookie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J337" t="str">
            <v>David Daniel - BM</v>
          </cell>
          <cell r="K337" t="str">
            <v>BM</v>
          </cell>
          <cell r="L337" t="str">
            <v>E28 M5</v>
          </cell>
          <cell r="M337">
            <v>21</v>
          </cell>
          <cell r="O337">
            <v>8.9236111111111124E-4</v>
          </cell>
          <cell r="P337">
            <v>93.326999999999998</v>
          </cell>
          <cell r="Q337">
            <v>2</v>
          </cell>
          <cell r="R337">
            <v>1.9276620370370371E-2</v>
          </cell>
          <cell r="S337" t="str">
            <v>South Atlantic</v>
          </cell>
          <cell r="T337" t="str">
            <v>Provisional</v>
          </cell>
          <cell r="U337">
            <v>10</v>
          </cell>
          <cell r="V337">
            <v>0</v>
          </cell>
          <cell r="W337">
            <v>10</v>
          </cell>
          <cell r="X337">
            <v>10</v>
          </cell>
        </row>
        <row r="338">
          <cell r="J338" t="str">
            <v>Charles Harding - CM</v>
          </cell>
          <cell r="K338" t="str">
            <v>CM</v>
          </cell>
          <cell r="L338" t="str">
            <v>E46 M3</v>
          </cell>
          <cell r="M338">
            <v>21</v>
          </cell>
          <cell r="N338">
            <v>2.6120000000000001</v>
          </cell>
          <cell r="O338">
            <v>8.9814814814814824E-4</v>
          </cell>
          <cell r="P338">
            <v>92.819000000000003</v>
          </cell>
          <cell r="Q338">
            <v>4</v>
          </cell>
          <cell r="R338">
            <v>1.9306712962962963E-2</v>
          </cell>
          <cell r="S338" t="str">
            <v>South Atlantic</v>
          </cell>
          <cell r="T338" t="str">
            <v>Competition</v>
          </cell>
          <cell r="U338">
            <v>10</v>
          </cell>
          <cell r="V338">
            <v>0</v>
          </cell>
          <cell r="W338">
            <v>10</v>
          </cell>
          <cell r="X338">
            <v>10</v>
          </cell>
        </row>
        <row r="339">
          <cell r="J339" t="str">
            <v>Richard Zulman - IP</v>
          </cell>
          <cell r="K339" t="str">
            <v>IP</v>
          </cell>
          <cell r="L339" t="str">
            <v>E46 330CSI</v>
          </cell>
          <cell r="M339">
            <v>21</v>
          </cell>
          <cell r="N339">
            <v>20.23</v>
          </cell>
          <cell r="O339">
            <v>9.0740740740740745E-4</v>
          </cell>
          <cell r="P339">
            <v>91.796000000000006</v>
          </cell>
          <cell r="Q339">
            <v>6</v>
          </cell>
          <cell r="R339">
            <v>1.9511574074074074E-2</v>
          </cell>
          <cell r="S339" t="str">
            <v>South Atlantic</v>
          </cell>
          <cell r="T339" t="str">
            <v>Competition</v>
          </cell>
          <cell r="U339">
            <v>10</v>
          </cell>
          <cell r="V339">
            <v>4</v>
          </cell>
          <cell r="W339">
            <v>14</v>
          </cell>
          <cell r="X339">
            <v>14</v>
          </cell>
        </row>
        <row r="340">
          <cell r="J340" t="str">
            <v>Matthew Joos - IP</v>
          </cell>
          <cell r="K340" t="str">
            <v>IP</v>
          </cell>
          <cell r="L340" t="str">
            <v>E36 M3</v>
          </cell>
          <cell r="M340">
            <v>21</v>
          </cell>
          <cell r="N340">
            <v>22.43</v>
          </cell>
          <cell r="O340">
            <v>9.1435185185185185E-4</v>
          </cell>
          <cell r="P340">
            <v>91.09</v>
          </cell>
          <cell r="Q340">
            <v>8</v>
          </cell>
          <cell r="R340">
            <v>1.9537037037037037E-2</v>
          </cell>
          <cell r="S340" t="str">
            <v>South Atlantic</v>
          </cell>
          <cell r="T340" t="str">
            <v>Competition</v>
          </cell>
          <cell r="U340">
            <v>7</v>
          </cell>
          <cell r="V340">
            <v>3</v>
          </cell>
          <cell r="W340">
            <v>10</v>
          </cell>
          <cell r="X340">
            <v>10</v>
          </cell>
        </row>
        <row r="341">
          <cell r="J341" t="str">
            <v>John Butler - IP</v>
          </cell>
          <cell r="K341" t="str">
            <v>IP</v>
          </cell>
          <cell r="L341" t="str">
            <v>E36 M3</v>
          </cell>
          <cell r="M341">
            <v>21</v>
          </cell>
          <cell r="N341">
            <v>45.805</v>
          </cell>
          <cell r="O341">
            <v>9.2245370370370365E-4</v>
          </cell>
          <cell r="P341">
            <v>90.358000000000004</v>
          </cell>
          <cell r="Q341">
            <v>3</v>
          </cell>
          <cell r="R341">
            <v>1.9806712962962963E-2</v>
          </cell>
          <cell r="S341" t="str">
            <v>South Atlantic</v>
          </cell>
          <cell r="T341" t="str">
            <v>Competition</v>
          </cell>
          <cell r="U341">
            <v>5</v>
          </cell>
          <cell r="V341">
            <v>2</v>
          </cell>
          <cell r="W341">
            <v>7</v>
          </cell>
          <cell r="X341">
            <v>7</v>
          </cell>
        </row>
        <row r="342">
          <cell r="J342" t="str">
            <v>Sean Mount - IP</v>
          </cell>
          <cell r="K342" t="str">
            <v>IP</v>
          </cell>
          <cell r="L342" t="str">
            <v>E36 M3</v>
          </cell>
          <cell r="M342">
            <v>21</v>
          </cell>
          <cell r="N342">
            <v>58.857999999999997</v>
          </cell>
          <cell r="O342">
            <v>9.0509259259259243E-4</v>
          </cell>
          <cell r="P342">
            <v>92.114999999999995</v>
          </cell>
          <cell r="Q342">
            <v>3</v>
          </cell>
          <cell r="R342">
            <v>1.9958333333333331E-2</v>
          </cell>
          <cell r="S342" t="str">
            <v>South Atlantic</v>
          </cell>
          <cell r="T342" t="str">
            <v>Competition</v>
          </cell>
          <cell r="U342">
            <v>4</v>
          </cell>
          <cell r="V342">
            <v>1</v>
          </cell>
          <cell r="W342">
            <v>5</v>
          </cell>
          <cell r="X342">
            <v>5</v>
          </cell>
        </row>
        <row r="343">
          <cell r="J343" t="str">
            <v>Alexander Goare - DM</v>
          </cell>
          <cell r="K343" t="str">
            <v>DM</v>
          </cell>
          <cell r="L343" t="str">
            <v>E36 325i</v>
          </cell>
          <cell r="M343">
            <v>20</v>
          </cell>
          <cell r="N343" t="str">
            <v>1 Lap</v>
          </cell>
          <cell r="O343">
            <v>9.5023148148148159E-4</v>
          </cell>
          <cell r="P343">
            <v>87.647000000000006</v>
          </cell>
          <cell r="Q343">
            <v>3</v>
          </cell>
          <cell r="R343">
            <v>1.9434027777777776E-2</v>
          </cell>
          <cell r="S343" t="str">
            <v>South Atlantic</v>
          </cell>
          <cell r="T343" t="str">
            <v>Rookie</v>
          </cell>
          <cell r="U343">
            <v>10</v>
          </cell>
          <cell r="V343">
            <v>1</v>
          </cell>
          <cell r="W343">
            <v>11</v>
          </cell>
          <cell r="X343">
            <v>11</v>
          </cell>
        </row>
        <row r="344">
          <cell r="J344" t="str">
            <v>Aaron Feng - IS</v>
          </cell>
          <cell r="K344" t="str">
            <v>IS</v>
          </cell>
          <cell r="L344" t="str">
            <v>E36 M3</v>
          </cell>
          <cell r="M344">
            <v>20</v>
          </cell>
          <cell r="N344" t="str">
            <v>1 Lap</v>
          </cell>
          <cell r="O344">
            <v>9.5601851851851848E-4</v>
          </cell>
          <cell r="P344">
            <v>87.161000000000001</v>
          </cell>
          <cell r="Q344">
            <v>3</v>
          </cell>
          <cell r="R344">
            <v>1.9798611111111111E-2</v>
          </cell>
          <cell r="S344" t="str">
            <v>South Atlantic</v>
          </cell>
          <cell r="T344" t="str">
            <v>Rookie</v>
          </cell>
          <cell r="U344">
            <v>10</v>
          </cell>
          <cell r="V344">
            <v>0</v>
          </cell>
          <cell r="W344">
            <v>10</v>
          </cell>
          <cell r="X344">
            <v>10</v>
          </cell>
        </row>
        <row r="345">
          <cell r="J345" t="str">
            <v>Christian Shield - Spec E36</v>
          </cell>
          <cell r="K345" t="str">
            <v>Spec E36</v>
          </cell>
          <cell r="L345" t="str">
            <v>E36 325i</v>
          </cell>
          <cell r="M345">
            <v>20</v>
          </cell>
          <cell r="N345" t="str">
            <v>1 Lap</v>
          </cell>
          <cell r="O345">
            <v>9.6527777777777768E-4</v>
          </cell>
          <cell r="P345">
            <v>86.305999999999997</v>
          </cell>
          <cell r="Q345">
            <v>2</v>
          </cell>
          <cell r="R345">
            <v>1.9802083333333335E-2</v>
          </cell>
          <cell r="S345" t="str">
            <v>South Atlantic</v>
          </cell>
          <cell r="T345" t="str">
            <v>Rookie</v>
          </cell>
          <cell r="U345">
            <v>10</v>
          </cell>
          <cell r="V345">
            <v>0</v>
          </cell>
          <cell r="W345">
            <v>10</v>
          </cell>
          <cell r="X345">
            <v>10</v>
          </cell>
        </row>
        <row r="346">
          <cell r="J346" t="str">
            <v>Eric Nissen - KP</v>
          </cell>
          <cell r="K346" t="str">
            <v>KP</v>
          </cell>
          <cell r="L346" t="str">
            <v>E30 325is</v>
          </cell>
          <cell r="M346">
            <v>19</v>
          </cell>
          <cell r="N346" t="str">
            <v>2 Laps</v>
          </cell>
          <cell r="O346">
            <v>9.9884259259259262E-4</v>
          </cell>
          <cell r="P346">
            <v>83.421000000000006</v>
          </cell>
          <cell r="Q346">
            <v>3</v>
          </cell>
          <cell r="R346">
            <v>1.9385416666666665E-2</v>
          </cell>
          <cell r="S346" t="str">
            <v>South Atlantic</v>
          </cell>
          <cell r="T346" t="str">
            <v>Competition</v>
          </cell>
          <cell r="U346">
            <v>10</v>
          </cell>
          <cell r="V346">
            <v>0</v>
          </cell>
          <cell r="W346">
            <v>10</v>
          </cell>
          <cell r="X346">
            <v>10</v>
          </cell>
        </row>
        <row r="347">
          <cell r="J347" t="str">
            <v>Albert Pereida - Spec E46</v>
          </cell>
          <cell r="K347" t="str">
            <v>Spec E46</v>
          </cell>
          <cell r="L347" t="str">
            <v>E46 330CI</v>
          </cell>
          <cell r="M347">
            <v>18</v>
          </cell>
          <cell r="N347" t="str">
            <v>3 Laps</v>
          </cell>
          <cell r="O347">
            <v>1.0185185185185186E-3</v>
          </cell>
          <cell r="P347">
            <v>81.855999999999995</v>
          </cell>
          <cell r="Q347">
            <v>2</v>
          </cell>
          <cell r="R347">
            <v>1.9520833333333331E-2</v>
          </cell>
          <cell r="S347" t="str">
            <v>South Atlantic</v>
          </cell>
          <cell r="T347" t="str">
            <v>Rookie</v>
          </cell>
          <cell r="U347">
            <v>10</v>
          </cell>
          <cell r="V347">
            <v>0</v>
          </cell>
          <cell r="W347">
            <v>10</v>
          </cell>
          <cell r="X347">
            <v>10</v>
          </cell>
        </row>
        <row r="348">
          <cell r="J348" t="str">
            <v>Bud Scott - MP</v>
          </cell>
          <cell r="K348" t="str">
            <v>MP</v>
          </cell>
          <cell r="L348" t="str">
            <v>E30 325e</v>
          </cell>
          <cell r="M348">
            <v>18</v>
          </cell>
          <cell r="N348" t="str">
            <v>3 Laps</v>
          </cell>
          <cell r="O348">
            <v>1.0659722222222223E-3</v>
          </cell>
          <cell r="P348">
            <v>78.185000000000002</v>
          </cell>
          <cell r="Q348">
            <v>2</v>
          </cell>
          <cell r="R348">
            <v>2.0173611111111111E-2</v>
          </cell>
          <cell r="S348" t="str">
            <v>South Atlantic</v>
          </cell>
          <cell r="T348" t="str">
            <v>Competition</v>
          </cell>
          <cell r="U348">
            <v>10</v>
          </cell>
          <cell r="V348">
            <v>0</v>
          </cell>
          <cell r="W348">
            <v>10</v>
          </cell>
          <cell r="X348">
            <v>10</v>
          </cell>
        </row>
        <row r="349">
          <cell r="J349" t="str">
            <v>Sripathi Haputantri - DM</v>
          </cell>
          <cell r="K349" t="str">
            <v>DM</v>
          </cell>
          <cell r="L349" t="str">
            <v>E36 M3</v>
          </cell>
          <cell r="M349">
            <v>15</v>
          </cell>
          <cell r="N349" t="str">
            <v>6 Laps</v>
          </cell>
          <cell r="O349">
            <v>9.5370370370370368E-4</v>
          </cell>
          <cell r="P349">
            <v>87.385000000000005</v>
          </cell>
          <cell r="Q349">
            <v>3</v>
          </cell>
          <cell r="R349">
            <v>1.4550925925925925E-2</v>
          </cell>
          <cell r="S349" t="str">
            <v>South Atlantic</v>
          </cell>
          <cell r="T349" t="str">
            <v>Competition</v>
          </cell>
          <cell r="U349">
            <v>7</v>
          </cell>
          <cell r="V349">
            <v>0</v>
          </cell>
          <cell r="W349">
            <v>7</v>
          </cell>
          <cell r="X349">
            <v>7</v>
          </cell>
        </row>
        <row r="350">
          <cell r="J350" t="str">
            <v>Tom Melton - IP</v>
          </cell>
          <cell r="K350" t="str">
            <v>IP</v>
          </cell>
          <cell r="L350" t="str">
            <v>E36 M3</v>
          </cell>
          <cell r="M350">
            <v>12</v>
          </cell>
          <cell r="N350" t="str">
            <v>9 Laps</v>
          </cell>
          <cell r="O350">
            <v>9.4097222222222227E-4</v>
          </cell>
          <cell r="P350">
            <v>88.613</v>
          </cell>
          <cell r="Q350">
            <v>2</v>
          </cell>
          <cell r="R350">
            <v>1.1532407407407406E-2</v>
          </cell>
          <cell r="S350" t="str">
            <v>South Atlantic</v>
          </cell>
          <cell r="T350" t="str">
            <v>Competition</v>
          </cell>
          <cell r="U350">
            <v>3</v>
          </cell>
          <cell r="V350">
            <v>0</v>
          </cell>
          <cell r="W350">
            <v>3</v>
          </cell>
          <cell r="X350">
            <v>3</v>
          </cell>
        </row>
        <row r="351">
          <cell r="J351" t="str">
            <v>David Harrison - KP</v>
          </cell>
          <cell r="K351" t="str">
            <v>KP</v>
          </cell>
          <cell r="L351" t="str">
            <v>E30 325i</v>
          </cell>
          <cell r="M351">
            <v>7</v>
          </cell>
          <cell r="N351" t="str">
            <v>DNF</v>
          </cell>
          <cell r="O351">
            <v>1.0162037037037038E-3</v>
          </cell>
          <cell r="P351">
            <v>82.040999999999997</v>
          </cell>
          <cell r="Q351">
            <v>2</v>
          </cell>
          <cell r="R351">
            <v>7.4270833333333333E-3</v>
          </cell>
          <cell r="S351" t="str">
            <v>South Atlantic</v>
          </cell>
          <cell r="T351" t="str">
            <v>Competition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J352" t="str">
            <v>Sean Mount - IP</v>
          </cell>
          <cell r="K352" t="str">
            <v>IP</v>
          </cell>
          <cell r="L352" t="str">
            <v>E36 M3</v>
          </cell>
          <cell r="M352">
            <v>22</v>
          </cell>
          <cell r="O352">
            <v>9.0856481481481485E-4</v>
          </cell>
          <cell r="P352">
            <v>91.713999999999999</v>
          </cell>
          <cell r="Q352">
            <v>3</v>
          </cell>
          <cell r="R352">
            <v>2.0430555555555556E-2</v>
          </cell>
          <cell r="S352" t="str">
            <v>South Atlantic</v>
          </cell>
          <cell r="T352" t="str">
            <v>Competition</v>
          </cell>
          <cell r="U352">
            <v>15</v>
          </cell>
          <cell r="V352">
            <v>3</v>
          </cell>
          <cell r="W352">
            <v>18</v>
          </cell>
          <cell r="X352">
            <v>18</v>
          </cell>
        </row>
        <row r="353">
          <cell r="J353" t="str">
            <v>Richard Zulman - IP</v>
          </cell>
          <cell r="K353" t="str">
            <v>IP</v>
          </cell>
          <cell r="L353" t="str">
            <v>E46 330CSI</v>
          </cell>
          <cell r="M353">
            <v>22</v>
          </cell>
          <cell r="N353">
            <v>46.036000000000001</v>
          </cell>
          <cell r="O353">
            <v>9.3171296296296307E-4</v>
          </cell>
          <cell r="P353">
            <v>89.406999999999996</v>
          </cell>
          <cell r="Q353">
            <v>2</v>
          </cell>
          <cell r="R353">
            <v>2.0962962962962964E-2</v>
          </cell>
          <cell r="S353" t="str">
            <v>South Atlantic</v>
          </cell>
          <cell r="T353" t="str">
            <v>Competition</v>
          </cell>
          <cell r="U353">
            <v>10.5</v>
          </cell>
          <cell r="V353">
            <v>2</v>
          </cell>
          <cell r="W353">
            <v>12.5</v>
          </cell>
          <cell r="X353">
            <v>12.5</v>
          </cell>
        </row>
        <row r="354">
          <cell r="J354" t="str">
            <v>David Daniel - BM</v>
          </cell>
          <cell r="K354" t="str">
            <v>BM</v>
          </cell>
          <cell r="L354" t="str">
            <v>E28 M5</v>
          </cell>
          <cell r="M354">
            <v>22</v>
          </cell>
          <cell r="N354">
            <v>7.291666666666667E-4</v>
          </cell>
          <cell r="O354">
            <v>9.2708333333333325E-4</v>
          </cell>
          <cell r="P354">
            <v>89.92</v>
          </cell>
          <cell r="Q354">
            <v>3</v>
          </cell>
          <cell r="R354">
            <v>2.1159722222222222E-2</v>
          </cell>
          <cell r="S354" t="str">
            <v>South Atlantic</v>
          </cell>
          <cell r="T354" t="str">
            <v>Provisional</v>
          </cell>
          <cell r="U354">
            <v>15</v>
          </cell>
          <cell r="V354">
            <v>0</v>
          </cell>
          <cell r="W354">
            <v>15</v>
          </cell>
          <cell r="X354">
            <v>15</v>
          </cell>
        </row>
        <row r="355">
          <cell r="J355" t="str">
            <v>Matthew Joos - IP</v>
          </cell>
          <cell r="K355" t="str">
            <v>IP</v>
          </cell>
          <cell r="L355" t="str">
            <v>E36 M3</v>
          </cell>
          <cell r="M355">
            <v>22</v>
          </cell>
          <cell r="N355">
            <v>7.395833333333333E-4</v>
          </cell>
          <cell r="O355">
            <v>9.4097222222222227E-4</v>
          </cell>
          <cell r="P355">
            <v>88.551000000000002</v>
          </cell>
          <cell r="Q355">
            <v>9</v>
          </cell>
          <cell r="R355">
            <v>2.1170138888888888E-2</v>
          </cell>
          <cell r="S355" t="str">
            <v>South Atlantic</v>
          </cell>
          <cell r="T355" t="str">
            <v>Competition</v>
          </cell>
          <cell r="U355">
            <v>7.5</v>
          </cell>
          <cell r="V355">
            <v>1</v>
          </cell>
          <cell r="W355">
            <v>8.5</v>
          </cell>
          <cell r="X355">
            <v>8.5</v>
          </cell>
        </row>
        <row r="356">
          <cell r="J356" t="str">
            <v>Tom Melton - IP</v>
          </cell>
          <cell r="K356" t="str">
            <v>IP</v>
          </cell>
          <cell r="L356" t="str">
            <v>E36 M3</v>
          </cell>
          <cell r="M356">
            <v>22</v>
          </cell>
          <cell r="N356">
            <v>7.9629629629629636E-4</v>
          </cell>
          <cell r="O356">
            <v>9.4560185185185188E-4</v>
          </cell>
          <cell r="P356">
            <v>88.093000000000004</v>
          </cell>
          <cell r="Q356">
            <v>11</v>
          </cell>
          <cell r="R356">
            <v>2.1226851851851854E-2</v>
          </cell>
          <cell r="S356" t="str">
            <v>South Atlantic</v>
          </cell>
          <cell r="T356" t="str">
            <v>Competition</v>
          </cell>
          <cell r="U356">
            <v>6</v>
          </cell>
          <cell r="V356">
            <v>0</v>
          </cell>
          <cell r="W356">
            <v>6</v>
          </cell>
          <cell r="X356">
            <v>6</v>
          </cell>
        </row>
        <row r="357">
          <cell r="J357" t="str">
            <v>Alexander Goare - DM</v>
          </cell>
          <cell r="K357" t="str">
            <v>DM</v>
          </cell>
          <cell r="L357" t="str">
            <v>E36 325i</v>
          </cell>
          <cell r="M357">
            <v>21</v>
          </cell>
          <cell r="N357" t="str">
            <v>1 Lap</v>
          </cell>
          <cell r="O357">
            <v>9.6180555555555559E-4</v>
          </cell>
          <cell r="P357">
            <v>86.644999999999996</v>
          </cell>
          <cell r="Q357">
            <v>3</v>
          </cell>
          <cell r="R357">
            <v>2.0649305555555556E-2</v>
          </cell>
          <cell r="S357" t="str">
            <v>South Atlantic</v>
          </cell>
          <cell r="T357" t="str">
            <v>Rookie</v>
          </cell>
          <cell r="U357">
            <v>15</v>
          </cell>
          <cell r="V357">
            <v>0</v>
          </cell>
          <cell r="W357">
            <v>15</v>
          </cell>
          <cell r="X357">
            <v>15</v>
          </cell>
        </row>
        <row r="358">
          <cell r="J358" t="str">
            <v>Aaron Feng - IS</v>
          </cell>
          <cell r="K358" t="str">
            <v>IS</v>
          </cell>
          <cell r="L358" t="str">
            <v>E36 M3</v>
          </cell>
          <cell r="M358">
            <v>21</v>
          </cell>
          <cell r="N358" t="str">
            <v>1 Lap</v>
          </cell>
          <cell r="O358">
            <v>9.8379629629629642E-4</v>
          </cell>
          <cell r="P358">
            <v>84.679000000000002</v>
          </cell>
          <cell r="Q358">
            <v>11</v>
          </cell>
          <cell r="R358">
            <v>2.1125000000000001E-2</v>
          </cell>
          <cell r="S358" t="str">
            <v>South Atlantic</v>
          </cell>
          <cell r="T358" t="str">
            <v>Rookie</v>
          </cell>
          <cell r="U358">
            <v>15</v>
          </cell>
          <cell r="V358">
            <v>0</v>
          </cell>
          <cell r="W358">
            <v>15</v>
          </cell>
          <cell r="X358">
            <v>15</v>
          </cell>
        </row>
        <row r="359">
          <cell r="J359" t="str">
            <v>Christian Shield - Spec E36</v>
          </cell>
          <cell r="K359" t="str">
            <v>Spec E36</v>
          </cell>
          <cell r="L359" t="str">
            <v>E36 325i</v>
          </cell>
          <cell r="M359">
            <v>21</v>
          </cell>
          <cell r="N359" t="str">
            <v>1 Lap</v>
          </cell>
          <cell r="O359">
            <v>9.8958333333333342E-4</v>
          </cell>
          <cell r="P359">
            <v>84.165999999999997</v>
          </cell>
          <cell r="Q359">
            <v>3</v>
          </cell>
          <cell r="R359">
            <v>2.1127314814814811E-2</v>
          </cell>
          <cell r="S359" t="str">
            <v>South Atlantic</v>
          </cell>
          <cell r="T359" t="str">
            <v>Rookie</v>
          </cell>
          <cell r="U359">
            <v>15</v>
          </cell>
          <cell r="V359">
            <v>0</v>
          </cell>
          <cell r="W359">
            <v>15</v>
          </cell>
          <cell r="X359">
            <v>15</v>
          </cell>
        </row>
        <row r="360">
          <cell r="J360" t="str">
            <v>David Harrison - KP</v>
          </cell>
          <cell r="K360" t="str">
            <v>KP</v>
          </cell>
          <cell r="L360" t="str">
            <v>E30 325i</v>
          </cell>
          <cell r="M360">
            <v>21</v>
          </cell>
          <cell r="N360" t="str">
            <v>1 Lap</v>
          </cell>
          <cell r="O360">
            <v>9.710648148148149E-4</v>
          </cell>
          <cell r="P360">
            <v>85.81</v>
          </cell>
          <cell r="Q360">
            <v>3</v>
          </cell>
          <cell r="R360">
            <v>2.1131944444444443E-2</v>
          </cell>
          <cell r="S360" t="str">
            <v>South Atlantic</v>
          </cell>
          <cell r="T360" t="str">
            <v>Competition</v>
          </cell>
          <cell r="U360">
            <v>15</v>
          </cell>
          <cell r="V360">
            <v>0</v>
          </cell>
          <cell r="W360">
            <v>15</v>
          </cell>
          <cell r="X360">
            <v>15</v>
          </cell>
        </row>
        <row r="361">
          <cell r="J361" t="str">
            <v>Bud Scott - MP</v>
          </cell>
          <cell r="K361" t="str">
            <v>MP</v>
          </cell>
          <cell r="L361" t="str">
            <v>E30 325e</v>
          </cell>
          <cell r="M361">
            <v>18</v>
          </cell>
          <cell r="N361" t="str">
            <v>4 Laps</v>
          </cell>
          <cell r="O361">
            <v>1.1099537037037035E-3</v>
          </cell>
          <cell r="P361">
            <v>75.081000000000003</v>
          </cell>
          <cell r="Q361">
            <v>1</v>
          </cell>
          <cell r="R361">
            <v>2.0870370370370372E-2</v>
          </cell>
          <cell r="S361" t="str">
            <v>South Atlantic</v>
          </cell>
          <cell r="T361" t="str">
            <v>Competition</v>
          </cell>
          <cell r="U361">
            <v>15</v>
          </cell>
          <cell r="V361">
            <v>0</v>
          </cell>
          <cell r="W361">
            <v>15</v>
          </cell>
          <cell r="X361">
            <v>15</v>
          </cell>
        </row>
        <row r="362">
          <cell r="J362" t="str">
            <v>Albert Pereida - Spec E46</v>
          </cell>
          <cell r="K362" t="str">
            <v>Spec E46</v>
          </cell>
          <cell r="L362" t="str">
            <v>E46 330CI</v>
          </cell>
          <cell r="M362">
            <v>18</v>
          </cell>
          <cell r="N362" t="str">
            <v>4 Laps</v>
          </cell>
          <cell r="O362">
            <v>1.0486111111111111E-3</v>
          </cell>
          <cell r="P362">
            <v>79.495000000000005</v>
          </cell>
          <cell r="Q362">
            <v>2</v>
          </cell>
          <cell r="R362">
            <v>2.1119212962962961E-2</v>
          </cell>
          <cell r="S362" t="str">
            <v>South Atlantic</v>
          </cell>
          <cell r="T362" t="str">
            <v>Rookie</v>
          </cell>
          <cell r="U362">
            <v>15</v>
          </cell>
          <cell r="V362">
            <v>0</v>
          </cell>
          <cell r="W362">
            <v>15</v>
          </cell>
          <cell r="X362">
            <v>15</v>
          </cell>
        </row>
        <row r="363">
          <cell r="J363" t="str">
            <v>Charles Harding - CM</v>
          </cell>
          <cell r="K363" t="str">
            <v>CM</v>
          </cell>
          <cell r="L363" t="str">
            <v>E46 M3</v>
          </cell>
          <cell r="M363">
            <v>16</v>
          </cell>
          <cell r="N363" t="str">
            <v>6 Laps</v>
          </cell>
          <cell r="O363">
            <v>9.3750000000000007E-4</v>
          </cell>
          <cell r="P363">
            <v>88.903999999999996</v>
          </cell>
          <cell r="Q363">
            <v>2</v>
          </cell>
          <cell r="R363">
            <v>1.5460648148148147E-2</v>
          </cell>
          <cell r="S363" t="str">
            <v>South Atlantic</v>
          </cell>
          <cell r="T363" t="str">
            <v>Competition</v>
          </cell>
          <cell r="U363">
            <v>15</v>
          </cell>
          <cell r="V363">
            <v>0</v>
          </cell>
          <cell r="W363">
            <v>15</v>
          </cell>
          <cell r="X363">
            <v>15</v>
          </cell>
        </row>
        <row r="364">
          <cell r="J364" t="str">
            <v>Sripathi Haputantri - DM</v>
          </cell>
          <cell r="K364" t="str">
            <v>DM</v>
          </cell>
          <cell r="L364" t="str">
            <v>E36 M3</v>
          </cell>
          <cell r="M364">
            <v>8</v>
          </cell>
          <cell r="N364" t="str">
            <v>DNF</v>
          </cell>
          <cell r="O364">
            <v>9.5254629629629628E-4</v>
          </cell>
          <cell r="P364">
            <v>87.444000000000003</v>
          </cell>
          <cell r="Q364">
            <v>2</v>
          </cell>
          <cell r="R364">
            <v>7.8229166666666673E-3</v>
          </cell>
          <cell r="S364" t="str">
            <v>South Atlantic</v>
          </cell>
          <cell r="T364" t="str">
            <v>Competition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J365" t="str">
            <v>Marshall Papadopoulos - CM</v>
          </cell>
          <cell r="K365" t="str">
            <v>CM</v>
          </cell>
          <cell r="L365" t="str">
            <v>E36 325iS</v>
          </cell>
          <cell r="M365">
            <v>7</v>
          </cell>
          <cell r="O365">
            <v>1.2627314814814814E-3</v>
          </cell>
          <cell r="P365">
            <v>94.679000000000002</v>
          </cell>
          <cell r="Q365">
            <v>7</v>
          </cell>
          <cell r="R365">
            <v>8.982638888888889E-3</v>
          </cell>
          <cell r="S365" t="str">
            <v>Canada</v>
          </cell>
          <cell r="T365" t="str">
            <v>Competition</v>
          </cell>
          <cell r="U365">
            <v>15</v>
          </cell>
          <cell r="V365">
            <v>8</v>
          </cell>
          <cell r="W365">
            <v>23</v>
          </cell>
          <cell r="X365">
            <v>23</v>
          </cell>
        </row>
        <row r="366">
          <cell r="J366" t="str">
            <v>Ralph Warren - BM</v>
          </cell>
          <cell r="K366" t="str">
            <v>BM</v>
          </cell>
          <cell r="L366" t="str">
            <v>E90 M3</v>
          </cell>
          <cell r="M366">
            <v>7</v>
          </cell>
          <cell r="N366">
            <v>6.37</v>
          </cell>
          <cell r="O366">
            <v>1.2592592592592592E-3</v>
          </cell>
          <cell r="P366">
            <v>94.96</v>
          </cell>
          <cell r="Q366">
            <v>3</v>
          </cell>
          <cell r="R366">
            <v>9.0567129629629626E-3</v>
          </cell>
          <cell r="S366" t="str">
            <v>Pacific</v>
          </cell>
          <cell r="T366" t="str">
            <v>Competition</v>
          </cell>
          <cell r="U366">
            <v>15</v>
          </cell>
          <cell r="V366">
            <v>1</v>
          </cell>
          <cell r="W366">
            <v>16</v>
          </cell>
          <cell r="X366">
            <v>16</v>
          </cell>
        </row>
        <row r="367">
          <cell r="J367" t="str">
            <v>Gil Caravantes - CM</v>
          </cell>
          <cell r="K367" t="str">
            <v>CM</v>
          </cell>
          <cell r="L367" t="str">
            <v>E36 M3</v>
          </cell>
          <cell r="M367">
            <v>7</v>
          </cell>
          <cell r="N367">
            <v>20.84</v>
          </cell>
          <cell r="O367">
            <v>1.2974537037037037E-3</v>
          </cell>
          <cell r="P367">
            <v>92.141000000000005</v>
          </cell>
          <cell r="Q367">
            <v>2</v>
          </cell>
          <cell r="R367">
            <v>9.2245370370370363E-3</v>
          </cell>
          <cell r="S367" t="str">
            <v>Pacific</v>
          </cell>
          <cell r="T367" t="str">
            <v>Competition</v>
          </cell>
          <cell r="U367">
            <v>10.5</v>
          </cell>
          <cell r="V367">
            <v>7</v>
          </cell>
          <cell r="W367">
            <v>17.5</v>
          </cell>
          <cell r="X367">
            <v>17.5</v>
          </cell>
        </row>
        <row r="368">
          <cell r="J368" t="str">
            <v>Tyler Pappas - BM</v>
          </cell>
          <cell r="K368" t="str">
            <v>BM</v>
          </cell>
          <cell r="L368" t="str">
            <v>F87 M2CR</v>
          </cell>
          <cell r="M368">
            <v>7</v>
          </cell>
          <cell r="N368">
            <v>20.972000000000001</v>
          </cell>
          <cell r="O368">
            <v>1.2916666666666664E-3</v>
          </cell>
          <cell r="P368">
            <v>92.597999999999999</v>
          </cell>
          <cell r="Q368">
            <v>6</v>
          </cell>
          <cell r="R368">
            <v>9.2256944444444444E-3</v>
          </cell>
          <cell r="S368" t="str">
            <v>North Atlantic</v>
          </cell>
          <cell r="T368" t="str">
            <v>Competition</v>
          </cell>
          <cell r="U368">
            <v>10.5</v>
          </cell>
          <cell r="V368">
            <v>0</v>
          </cell>
          <cell r="W368">
            <v>10.5</v>
          </cell>
          <cell r="X368">
            <v>10.5</v>
          </cell>
        </row>
        <row r="369">
          <cell r="J369" t="str">
            <v>Kirk Olsen - CM</v>
          </cell>
          <cell r="K369" t="str">
            <v>CM</v>
          </cell>
          <cell r="L369" t="str">
            <v>E36 M3</v>
          </cell>
          <cell r="M369">
            <v>7</v>
          </cell>
          <cell r="N369">
            <v>21.89</v>
          </cell>
          <cell r="O369">
            <v>1.2893518518518519E-3</v>
          </cell>
          <cell r="P369">
            <v>92.713999999999999</v>
          </cell>
          <cell r="Q369">
            <v>7</v>
          </cell>
          <cell r="R369">
            <v>9.2361111111111116E-3</v>
          </cell>
          <cell r="S369" t="str">
            <v>North Atlantic</v>
          </cell>
          <cell r="T369" t="str">
            <v>Competition</v>
          </cell>
          <cell r="U369">
            <v>7.5</v>
          </cell>
          <cell r="V369">
            <v>6</v>
          </cell>
          <cell r="W369">
            <v>13.5</v>
          </cell>
          <cell r="X369">
            <v>13.5</v>
          </cell>
        </row>
        <row r="370">
          <cell r="J370" t="str">
            <v>Charles Harding - CM</v>
          </cell>
          <cell r="K370" t="str">
            <v>CM</v>
          </cell>
          <cell r="L370" t="str">
            <v>E46 M3</v>
          </cell>
          <cell r="M370">
            <v>7</v>
          </cell>
          <cell r="N370">
            <v>22.645</v>
          </cell>
          <cell r="O370">
            <v>1.2905092592592593E-3</v>
          </cell>
          <cell r="P370">
            <v>92.626000000000005</v>
          </cell>
          <cell r="Q370">
            <v>6</v>
          </cell>
          <cell r="R370">
            <v>9.2453703703703708E-3</v>
          </cell>
          <cell r="S370" t="str">
            <v>South Atlantic</v>
          </cell>
          <cell r="T370" t="str">
            <v>Competition</v>
          </cell>
          <cell r="U370">
            <v>6</v>
          </cell>
          <cell r="V370">
            <v>5</v>
          </cell>
          <cell r="W370">
            <v>11</v>
          </cell>
          <cell r="X370">
            <v>11</v>
          </cell>
        </row>
        <row r="371">
          <cell r="J371" t="str">
            <v>Todd Brown - CM</v>
          </cell>
          <cell r="K371" t="str">
            <v>CM</v>
          </cell>
          <cell r="L371" t="str">
            <v>E46 M3</v>
          </cell>
          <cell r="M371">
            <v>7</v>
          </cell>
          <cell r="N371">
            <v>28.17</v>
          </cell>
          <cell r="O371">
            <v>1.2453703703703704E-3</v>
          </cell>
          <cell r="P371">
            <v>95.997</v>
          </cell>
          <cell r="Q371">
            <v>7</v>
          </cell>
          <cell r="R371">
            <v>9.3090277777777772E-3</v>
          </cell>
          <cell r="S371" t="str">
            <v>South Atlantic</v>
          </cell>
          <cell r="T371" t="str">
            <v>Competition</v>
          </cell>
          <cell r="U371">
            <v>4.5</v>
          </cell>
          <cell r="V371">
            <v>4</v>
          </cell>
          <cell r="W371">
            <v>8.5</v>
          </cell>
          <cell r="X371">
            <v>8.5</v>
          </cell>
        </row>
        <row r="372">
          <cell r="J372" t="str">
            <v>Jeffery Quesenberry - IP</v>
          </cell>
          <cell r="K372" t="str">
            <v>IP</v>
          </cell>
          <cell r="L372" t="str">
            <v>E36 M3</v>
          </cell>
          <cell r="M372">
            <v>7</v>
          </cell>
          <cell r="N372">
            <v>34.610999999999997</v>
          </cell>
          <cell r="O372">
            <v>1.3113425925925925E-3</v>
          </cell>
          <cell r="P372">
            <v>91.176000000000002</v>
          </cell>
          <cell r="Q372">
            <v>3</v>
          </cell>
          <cell r="R372">
            <v>9.3831018518518525E-3</v>
          </cell>
          <cell r="S372" t="str">
            <v>South Atlantic</v>
          </cell>
          <cell r="T372" t="str">
            <v>Competition</v>
          </cell>
          <cell r="U372">
            <v>15</v>
          </cell>
          <cell r="V372">
            <v>10</v>
          </cell>
          <cell r="W372">
            <v>25</v>
          </cell>
          <cell r="X372">
            <v>25</v>
          </cell>
        </row>
        <row r="373">
          <cell r="J373" t="str">
            <v>Chad Waddell - IP</v>
          </cell>
          <cell r="K373" t="str">
            <v>IP</v>
          </cell>
          <cell r="L373" t="str">
            <v>E36 M3</v>
          </cell>
          <cell r="M373">
            <v>7</v>
          </cell>
          <cell r="N373">
            <v>35.146999999999998</v>
          </cell>
          <cell r="O373">
            <v>1.3067129629629629E-3</v>
          </cell>
          <cell r="P373">
            <v>91.483000000000004</v>
          </cell>
          <cell r="Q373">
            <v>7</v>
          </cell>
          <cell r="R373">
            <v>9.3900462962962956E-3</v>
          </cell>
          <cell r="S373" t="str">
            <v>North Atlantic</v>
          </cell>
          <cell r="T373" t="str">
            <v>Competition</v>
          </cell>
          <cell r="U373">
            <v>10.5</v>
          </cell>
          <cell r="V373">
            <v>9</v>
          </cell>
          <cell r="W373">
            <v>19.5</v>
          </cell>
          <cell r="X373">
            <v>19.5</v>
          </cell>
        </row>
        <row r="374">
          <cell r="J374" t="str">
            <v>Dave Thoman - GTS3</v>
          </cell>
          <cell r="K374" t="str">
            <v>GTS3</v>
          </cell>
          <cell r="L374" t="str">
            <v>E46 M3</v>
          </cell>
          <cell r="M374">
            <v>7</v>
          </cell>
          <cell r="N374">
            <v>37.869</v>
          </cell>
          <cell r="O374">
            <v>1.3159722222222221E-3</v>
          </cell>
          <cell r="P374">
            <v>90.89</v>
          </cell>
          <cell r="Q374">
            <v>5</v>
          </cell>
          <cell r="R374">
            <v>9.4212962962962957E-3</v>
          </cell>
          <cell r="S374" t="str">
            <v>North Central</v>
          </cell>
          <cell r="T374" t="str">
            <v>Competition</v>
          </cell>
          <cell r="U374">
            <v>15</v>
          </cell>
          <cell r="V374">
            <v>1</v>
          </cell>
          <cell r="W374">
            <v>16</v>
          </cell>
          <cell r="X374">
            <v>16</v>
          </cell>
        </row>
        <row r="375">
          <cell r="J375" t="str">
            <v>Randy Hassett - IP</v>
          </cell>
          <cell r="K375" t="str">
            <v>IP</v>
          </cell>
          <cell r="L375" t="str">
            <v>E36 M3</v>
          </cell>
          <cell r="M375">
            <v>7</v>
          </cell>
          <cell r="N375">
            <v>40.573999999999998</v>
          </cell>
          <cell r="O375">
            <v>1.3194444444444443E-3</v>
          </cell>
          <cell r="P375">
            <v>90.644000000000005</v>
          </cell>
          <cell r="Q375">
            <v>6</v>
          </cell>
          <cell r="R375">
            <v>9.4525462962962957E-3</v>
          </cell>
          <cell r="S375" t="str">
            <v>South Atlantic</v>
          </cell>
          <cell r="T375" t="str">
            <v>Competition</v>
          </cell>
          <cell r="U375">
            <v>7.5</v>
          </cell>
          <cell r="V375">
            <v>8</v>
          </cell>
          <cell r="W375">
            <v>15.5</v>
          </cell>
          <cell r="X375">
            <v>15.5</v>
          </cell>
        </row>
        <row r="376">
          <cell r="J376" t="str">
            <v>Dennis Pippy - IP</v>
          </cell>
          <cell r="K376" t="str">
            <v>IP</v>
          </cell>
          <cell r="L376" t="str">
            <v>E36 M3</v>
          </cell>
          <cell r="M376">
            <v>7</v>
          </cell>
          <cell r="N376">
            <v>42.478000000000002</v>
          </cell>
          <cell r="O376">
            <v>1.3240740740740741E-3</v>
          </cell>
          <cell r="P376">
            <v>90.284999999999997</v>
          </cell>
          <cell r="Q376">
            <v>4</v>
          </cell>
          <cell r="R376">
            <v>9.4745370370370365E-3</v>
          </cell>
          <cell r="S376" t="str">
            <v>South Atlantic</v>
          </cell>
          <cell r="T376" t="str">
            <v>Competition</v>
          </cell>
          <cell r="U376">
            <v>6</v>
          </cell>
          <cell r="V376">
            <v>7</v>
          </cell>
          <cell r="W376">
            <v>13</v>
          </cell>
          <cell r="X376">
            <v>13</v>
          </cell>
        </row>
        <row r="377">
          <cell r="J377" t="str">
            <v>Julie Wolf - IP</v>
          </cell>
          <cell r="K377" t="str">
            <v>IP</v>
          </cell>
          <cell r="L377" t="str">
            <v>E36 325is</v>
          </cell>
          <cell r="M377">
            <v>7</v>
          </cell>
          <cell r="N377">
            <v>43.02</v>
          </cell>
          <cell r="O377">
            <v>1.3148148148148147E-3</v>
          </cell>
          <cell r="P377">
            <v>90.968999999999994</v>
          </cell>
          <cell r="Q377">
            <v>7</v>
          </cell>
          <cell r="R377">
            <v>9.480324074074075E-3</v>
          </cell>
          <cell r="S377" t="str">
            <v>Pacific</v>
          </cell>
          <cell r="T377" t="str">
            <v>Competition</v>
          </cell>
          <cell r="U377">
            <v>4.5</v>
          </cell>
          <cell r="V377">
            <v>6</v>
          </cell>
          <cell r="W377">
            <v>10.5</v>
          </cell>
          <cell r="X377">
            <v>10.5</v>
          </cell>
        </row>
        <row r="378">
          <cell r="J378" t="str">
            <v>Richard Zulman - IP</v>
          </cell>
          <cell r="K378" t="str">
            <v>IP</v>
          </cell>
          <cell r="L378" t="str">
            <v>E36 325</v>
          </cell>
          <cell r="M378">
            <v>7</v>
          </cell>
          <cell r="N378">
            <v>49.237000000000002</v>
          </cell>
          <cell r="O378">
            <v>1.3275462962962963E-3</v>
          </cell>
          <cell r="P378">
            <v>90.072999999999993</v>
          </cell>
          <cell r="Q378">
            <v>3</v>
          </cell>
          <cell r="R378">
            <v>9.5532407407407406E-3</v>
          </cell>
          <cell r="S378" t="str">
            <v>South Atlantic</v>
          </cell>
          <cell r="T378" t="str">
            <v>Competition</v>
          </cell>
          <cell r="U378">
            <v>3</v>
          </cell>
          <cell r="V378">
            <v>5</v>
          </cell>
          <cell r="W378">
            <v>8</v>
          </cell>
          <cell r="X378">
            <v>8</v>
          </cell>
        </row>
        <row r="379">
          <cell r="J379" t="str">
            <v>John Dimoff - CM</v>
          </cell>
          <cell r="K379" t="str">
            <v>CM</v>
          </cell>
          <cell r="L379" t="str">
            <v>E36 M3</v>
          </cell>
          <cell r="M379">
            <v>7</v>
          </cell>
          <cell r="N379">
            <v>49.896999999999998</v>
          </cell>
          <cell r="O379">
            <v>1.3159722222222221E-3</v>
          </cell>
          <cell r="P379">
            <v>90.89</v>
          </cell>
          <cell r="Q379">
            <v>7</v>
          </cell>
          <cell r="R379">
            <v>9.5601851851851855E-3</v>
          </cell>
          <cell r="S379" t="str">
            <v>Canada</v>
          </cell>
          <cell r="T379" t="str">
            <v>Competition</v>
          </cell>
          <cell r="U379">
            <v>3</v>
          </cell>
          <cell r="V379">
            <v>3</v>
          </cell>
          <cell r="W379">
            <v>6</v>
          </cell>
          <cell r="X379">
            <v>6</v>
          </cell>
        </row>
        <row r="380">
          <cell r="J380" t="str">
            <v>Bob Perritt - IP</v>
          </cell>
          <cell r="K380" t="str">
            <v>IP</v>
          </cell>
          <cell r="L380" t="str">
            <v>E36 M3</v>
          </cell>
          <cell r="M380">
            <v>7</v>
          </cell>
          <cell r="N380">
            <v>50.125999999999998</v>
          </cell>
          <cell r="O380">
            <v>1.3310185185185185E-3</v>
          </cell>
          <cell r="P380">
            <v>89.837999999999994</v>
          </cell>
          <cell r="Q380">
            <v>7</v>
          </cell>
          <cell r="R380">
            <v>9.5624999999999998E-3</v>
          </cell>
          <cell r="S380" t="str">
            <v>North Central</v>
          </cell>
          <cell r="T380" t="str">
            <v>Competition</v>
          </cell>
          <cell r="U380">
            <v>1.5</v>
          </cell>
          <cell r="V380">
            <v>4</v>
          </cell>
          <cell r="W380">
            <v>5.5</v>
          </cell>
          <cell r="X380">
            <v>5.5</v>
          </cell>
        </row>
        <row r="381">
          <cell r="J381" t="str">
            <v>Vernon Anderson - IP</v>
          </cell>
          <cell r="K381" t="str">
            <v>IP</v>
          </cell>
          <cell r="L381" t="str">
            <v>E36 M3</v>
          </cell>
          <cell r="M381">
            <v>7</v>
          </cell>
          <cell r="N381">
            <v>54.353999999999999</v>
          </cell>
          <cell r="O381">
            <v>1.3252314814814813E-3</v>
          </cell>
          <cell r="P381">
            <v>90.203999999999994</v>
          </cell>
          <cell r="Q381">
            <v>6</v>
          </cell>
          <cell r="R381">
            <v>9.6122685185185183E-3</v>
          </cell>
          <cell r="S381" t="str">
            <v>Pacific</v>
          </cell>
          <cell r="T381" t="str">
            <v>Competition</v>
          </cell>
          <cell r="U381">
            <v>0</v>
          </cell>
          <cell r="V381">
            <v>3</v>
          </cell>
          <cell r="W381">
            <v>3</v>
          </cell>
          <cell r="X381">
            <v>3</v>
          </cell>
        </row>
        <row r="382">
          <cell r="J382" t="str">
            <v>Stephen Gailits - CM</v>
          </cell>
          <cell r="K382" t="str">
            <v>CM</v>
          </cell>
          <cell r="L382" t="str">
            <v>E21 320i</v>
          </cell>
          <cell r="M382">
            <v>7</v>
          </cell>
          <cell r="N382">
            <v>54.706000000000003</v>
          </cell>
          <cell r="O382">
            <v>1.3229166666666665E-3</v>
          </cell>
          <cell r="P382">
            <v>90.356999999999999</v>
          </cell>
          <cell r="Q382">
            <v>7</v>
          </cell>
          <cell r="R382">
            <v>9.6157407407407407E-3</v>
          </cell>
          <cell r="S382" t="str">
            <v>Canada</v>
          </cell>
          <cell r="T382" t="str">
            <v>Competition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J383" t="str">
            <v>Alex Zmiewski - HP</v>
          </cell>
          <cell r="K383" t="str">
            <v>HP</v>
          </cell>
          <cell r="L383" t="str">
            <v>F22 M235i</v>
          </cell>
          <cell r="M383">
            <v>7</v>
          </cell>
          <cell r="N383">
            <v>56.097999999999999</v>
          </cell>
          <cell r="O383">
            <v>1.3240740740740741E-3</v>
          </cell>
          <cell r="P383">
            <v>90.316999999999993</v>
          </cell>
          <cell r="Q383">
            <v>7</v>
          </cell>
          <cell r="R383">
            <v>9.6319444444444447E-3</v>
          </cell>
          <cell r="S383" t="str">
            <v>North Atlantic</v>
          </cell>
          <cell r="T383" t="str">
            <v>Competition</v>
          </cell>
          <cell r="U383">
            <v>15</v>
          </cell>
          <cell r="V383">
            <v>0</v>
          </cell>
          <cell r="W383">
            <v>15</v>
          </cell>
          <cell r="X383">
            <v>15</v>
          </cell>
        </row>
        <row r="384">
          <cell r="J384" t="str">
            <v>Sean Brown - IP</v>
          </cell>
          <cell r="K384" t="str">
            <v>IP</v>
          </cell>
          <cell r="L384" t="str">
            <v>E36 M3</v>
          </cell>
          <cell r="M384">
            <v>7</v>
          </cell>
          <cell r="N384">
            <v>59.664999999999999</v>
          </cell>
          <cell r="O384">
            <v>1.3391203703703705E-3</v>
          </cell>
          <cell r="P384">
            <v>89.322999999999993</v>
          </cell>
          <cell r="Q384">
            <v>6</v>
          </cell>
          <cell r="R384">
            <v>9.6736111111111103E-3</v>
          </cell>
          <cell r="S384" t="str">
            <v>South Atlantic</v>
          </cell>
          <cell r="T384" t="str">
            <v>Competition</v>
          </cell>
          <cell r="U384">
            <v>0</v>
          </cell>
          <cell r="V384">
            <v>2</v>
          </cell>
          <cell r="W384">
            <v>2</v>
          </cell>
          <cell r="X384">
            <v>2</v>
          </cell>
        </row>
        <row r="385">
          <cell r="J385" t="str">
            <v>Shaun McKenzie - CM</v>
          </cell>
          <cell r="K385" t="str">
            <v>CM</v>
          </cell>
          <cell r="L385" t="str">
            <v>E46 M3</v>
          </cell>
          <cell r="M385">
            <v>7</v>
          </cell>
          <cell r="N385">
            <v>7.9398148148148145E-4</v>
          </cell>
          <cell r="O385">
            <v>1.3356481481481481E-3</v>
          </cell>
          <cell r="P385">
            <v>89.497</v>
          </cell>
          <cell r="Q385">
            <v>5</v>
          </cell>
          <cell r="R385">
            <v>9.7766203703703713E-3</v>
          </cell>
          <cell r="S385" t="str">
            <v>North Atlantic</v>
          </cell>
          <cell r="T385" t="str">
            <v>Competition</v>
          </cell>
          <cell r="U385">
            <v>0</v>
          </cell>
          <cell r="V385">
            <v>1</v>
          </cell>
          <cell r="W385">
            <v>1</v>
          </cell>
          <cell r="X385">
            <v>1</v>
          </cell>
        </row>
        <row r="386">
          <cell r="J386" t="str">
            <v>Michael Cookson - IP</v>
          </cell>
          <cell r="K386" t="str">
            <v>IP</v>
          </cell>
          <cell r="L386" t="str">
            <v>E36 M3 LTW</v>
          </cell>
          <cell r="M386">
            <v>7</v>
          </cell>
          <cell r="N386">
            <v>8.1828703703703696E-4</v>
          </cell>
          <cell r="O386">
            <v>1.3587962962962963E-3</v>
          </cell>
          <cell r="P386">
            <v>88.010999999999996</v>
          </cell>
          <cell r="Q386">
            <v>7</v>
          </cell>
          <cell r="R386">
            <v>9.8009259259259265E-3</v>
          </cell>
          <cell r="S386" t="str">
            <v>North Atlantic</v>
          </cell>
          <cell r="T386" t="str">
            <v>Competition</v>
          </cell>
          <cell r="U386">
            <v>0</v>
          </cell>
          <cell r="V386">
            <v>1</v>
          </cell>
          <cell r="W386">
            <v>1</v>
          </cell>
          <cell r="X386">
            <v>1</v>
          </cell>
        </row>
        <row r="387">
          <cell r="J387" t="str">
            <v>Allan Lewis - CM</v>
          </cell>
          <cell r="K387" t="str">
            <v>CM</v>
          </cell>
          <cell r="L387" t="str">
            <v>E46 M3</v>
          </cell>
          <cell r="M387">
            <v>7</v>
          </cell>
          <cell r="N387">
            <v>8.599537037037036E-4</v>
          </cell>
          <cell r="O387">
            <v>1.3344907407407409E-3</v>
          </cell>
          <cell r="P387">
            <v>89.628</v>
          </cell>
          <cell r="Q387">
            <v>6</v>
          </cell>
          <cell r="R387">
            <v>9.842592592592592E-3</v>
          </cell>
          <cell r="S387" t="str">
            <v>Canada</v>
          </cell>
          <cell r="T387" t="str">
            <v>Competition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</row>
        <row r="388">
          <cell r="J388" t="str">
            <v>Kevin Ogrodnik - IP</v>
          </cell>
          <cell r="K388" t="str">
            <v>IP</v>
          </cell>
          <cell r="L388" t="str">
            <v>E36 M3</v>
          </cell>
          <cell r="M388">
            <v>7</v>
          </cell>
          <cell r="N388">
            <v>8.6805555555555551E-4</v>
          </cell>
          <cell r="O388">
            <v>1.3391203703703705E-3</v>
          </cell>
          <cell r="P388">
            <v>89.335999999999999</v>
          </cell>
          <cell r="Q388">
            <v>6</v>
          </cell>
          <cell r="R388">
            <v>9.851851851851853E-3</v>
          </cell>
          <cell r="S388" t="str">
            <v>North Atlantic</v>
          </cell>
          <cell r="T388" t="str">
            <v>Competition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</row>
        <row r="389">
          <cell r="J389" t="str">
            <v>Greg Wharton - IP</v>
          </cell>
          <cell r="K389" t="str">
            <v>IP</v>
          </cell>
          <cell r="L389" t="str">
            <v>E36 M3</v>
          </cell>
          <cell r="M389">
            <v>7</v>
          </cell>
          <cell r="N389">
            <v>8.8194444444444442E-4</v>
          </cell>
          <cell r="O389">
            <v>1.3668981481481481E-3</v>
          </cell>
          <cell r="P389">
            <v>87.494</v>
          </cell>
          <cell r="Q389">
            <v>3</v>
          </cell>
          <cell r="R389">
            <v>9.8657407407407409E-3</v>
          </cell>
          <cell r="S389" t="str">
            <v>North Atlantic</v>
          </cell>
          <cell r="T389" t="str">
            <v>Competition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J390" t="str">
            <v>Scott Reiman - IP</v>
          </cell>
          <cell r="K390" t="str">
            <v>IP</v>
          </cell>
          <cell r="L390" t="str">
            <v>E36 M3</v>
          </cell>
          <cell r="M390">
            <v>7</v>
          </cell>
          <cell r="N390">
            <v>9.1435185185185185E-4</v>
          </cell>
          <cell r="O390">
            <v>1.3634259259259259E-3</v>
          </cell>
          <cell r="P390">
            <v>87.703999999999994</v>
          </cell>
          <cell r="Q390">
            <v>5</v>
          </cell>
          <cell r="R390">
            <v>9.8969907407407409E-3</v>
          </cell>
          <cell r="S390" t="str">
            <v>South Atlantic</v>
          </cell>
          <cell r="T390" t="str">
            <v>Competition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J391" t="str">
            <v>Bill Schachat - GP</v>
          </cell>
          <cell r="K391" t="str">
            <v>GP</v>
          </cell>
          <cell r="L391" t="str">
            <v>E92 M3</v>
          </cell>
          <cell r="M391">
            <v>7</v>
          </cell>
          <cell r="N391">
            <v>9.3171296296296307E-4</v>
          </cell>
          <cell r="O391">
            <v>1.3645833333333331E-3</v>
          </cell>
          <cell r="P391">
            <v>87.626999999999995</v>
          </cell>
          <cell r="Q391">
            <v>6</v>
          </cell>
          <cell r="R391">
            <v>9.914351851851853E-3</v>
          </cell>
          <cell r="S391" t="str">
            <v>North Atlantic</v>
          </cell>
          <cell r="T391" t="str">
            <v>Competition</v>
          </cell>
          <cell r="U391">
            <v>15</v>
          </cell>
          <cell r="V391">
            <v>0</v>
          </cell>
          <cell r="W391">
            <v>15</v>
          </cell>
          <cell r="X391">
            <v>15</v>
          </cell>
        </row>
        <row r="392">
          <cell r="J392" t="str">
            <v>Mark Macanga - IP</v>
          </cell>
          <cell r="K392" t="str">
            <v>IP</v>
          </cell>
          <cell r="L392" t="str">
            <v>E36 M3</v>
          </cell>
          <cell r="M392">
            <v>7</v>
          </cell>
          <cell r="N392">
            <v>9.6759259259259248E-4</v>
          </cell>
          <cell r="O392">
            <v>1.3715277777777779E-3</v>
          </cell>
          <cell r="P392">
            <v>87.171000000000006</v>
          </cell>
          <cell r="Q392">
            <v>6</v>
          </cell>
          <cell r="R392">
            <v>9.9502314814814818E-3</v>
          </cell>
          <cell r="S392" t="str">
            <v>North Central</v>
          </cell>
          <cell r="T392" t="str">
            <v>Competition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J393" t="str">
            <v>Erik Corwin - IP</v>
          </cell>
          <cell r="K393" t="str">
            <v>IP</v>
          </cell>
          <cell r="L393" t="str">
            <v>E36 M3</v>
          </cell>
          <cell r="M393">
            <v>7</v>
          </cell>
          <cell r="N393">
            <v>9.7222222222222209E-4</v>
          </cell>
          <cell r="O393">
            <v>1.3634259259259259E-3</v>
          </cell>
          <cell r="P393">
            <v>87.733000000000004</v>
          </cell>
          <cell r="Q393">
            <v>5</v>
          </cell>
          <cell r="R393">
            <v>9.9548611111111122E-3</v>
          </cell>
          <cell r="S393" t="str">
            <v>South Atlantic</v>
          </cell>
          <cell r="T393" t="str">
            <v>Competition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</row>
        <row r="394">
          <cell r="J394" t="str">
            <v>Jonathan Simmons - CM</v>
          </cell>
          <cell r="K394" t="str">
            <v>CM</v>
          </cell>
          <cell r="L394" t="str">
            <v>E36 M3</v>
          </cell>
          <cell r="M394">
            <v>7</v>
          </cell>
          <cell r="N394">
            <v>1.2083333333333334E-3</v>
          </cell>
          <cell r="O394">
            <v>1.3750000000000001E-3</v>
          </cell>
          <cell r="P394">
            <v>86.992000000000004</v>
          </cell>
          <cell r="Q394">
            <v>7</v>
          </cell>
          <cell r="R394">
            <v>1.0190972222222223E-2</v>
          </cell>
          <cell r="S394" t="str">
            <v>North Central</v>
          </cell>
          <cell r="T394" t="str">
            <v>Rookie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</row>
        <row r="395">
          <cell r="J395" t="str">
            <v>John Steers - IP</v>
          </cell>
          <cell r="K395" t="str">
            <v>IP</v>
          </cell>
          <cell r="L395" t="str">
            <v>E36 M3</v>
          </cell>
          <cell r="M395">
            <v>7</v>
          </cell>
          <cell r="N395">
            <v>1.3009259259259259E-3</v>
          </cell>
          <cell r="O395">
            <v>1.4108796296296298E-3</v>
          </cell>
          <cell r="P395">
            <v>84.786000000000001</v>
          </cell>
          <cell r="Q395">
            <v>6</v>
          </cell>
          <cell r="R395">
            <v>1.0283564814814815E-2</v>
          </cell>
          <cell r="S395" t="str">
            <v>South Atlantic</v>
          </cell>
          <cell r="T395" t="str">
            <v>Rookie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</row>
        <row r="396">
          <cell r="J396" t="str">
            <v>Peter Carroll - CM</v>
          </cell>
          <cell r="K396" t="str">
            <v>CM</v>
          </cell>
          <cell r="L396" t="str">
            <v>E36 M3</v>
          </cell>
          <cell r="M396">
            <v>7</v>
          </cell>
          <cell r="N396" t="str">
            <v>DQ</v>
          </cell>
          <cell r="O396">
            <v>1.2800925925925924E-3</v>
          </cell>
          <cell r="P396">
            <v>93.448999999999998</v>
          </cell>
          <cell r="Q396">
            <v>6</v>
          </cell>
          <cell r="R396">
            <v>9.300925925925926E-3</v>
          </cell>
          <cell r="S396" t="str">
            <v>Canada</v>
          </cell>
          <cell r="T396" t="str">
            <v>Competition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</row>
        <row r="397">
          <cell r="J397" t="str">
            <v>Marshall Papadopoulos - CM</v>
          </cell>
          <cell r="K397" t="str">
            <v>CM</v>
          </cell>
          <cell r="L397" t="str">
            <v>E36 325iS</v>
          </cell>
          <cell r="M397">
            <v>8</v>
          </cell>
          <cell r="O397">
            <v>1.258101851851852E-3</v>
          </cell>
          <cell r="P397">
            <v>95.058000000000007</v>
          </cell>
          <cell r="Q397">
            <v>8</v>
          </cell>
          <cell r="R397">
            <v>1.0262731481481482E-2</v>
          </cell>
          <cell r="S397" t="str">
            <v>Canada</v>
          </cell>
          <cell r="T397" t="str">
            <v>Competition</v>
          </cell>
          <cell r="U397">
            <v>20</v>
          </cell>
          <cell r="V397">
            <v>6</v>
          </cell>
          <cell r="W397">
            <v>26</v>
          </cell>
          <cell r="X397">
            <v>26</v>
          </cell>
        </row>
        <row r="398">
          <cell r="J398" t="str">
            <v>Ralph Warren - BM</v>
          </cell>
          <cell r="K398" t="str">
            <v>BM</v>
          </cell>
          <cell r="L398" t="str">
            <v>E90 M3</v>
          </cell>
          <cell r="M398">
            <v>8</v>
          </cell>
          <cell r="N398">
            <v>8.4309999999999992</v>
          </cell>
          <cell r="O398">
            <v>1.2719907407407406E-3</v>
          </cell>
          <cell r="P398">
            <v>94.048000000000002</v>
          </cell>
          <cell r="Q398">
            <v>6</v>
          </cell>
          <cell r="R398">
            <v>1.0359953703703703E-2</v>
          </cell>
          <cell r="S398" t="str">
            <v>Pacific</v>
          </cell>
          <cell r="T398" t="str">
            <v>Competition</v>
          </cell>
          <cell r="U398">
            <v>20</v>
          </cell>
          <cell r="V398">
            <v>1</v>
          </cell>
          <cell r="W398">
            <v>21</v>
          </cell>
          <cell r="X398">
            <v>21</v>
          </cell>
        </row>
        <row r="399">
          <cell r="J399" t="str">
            <v>Tyler Pappas - BM</v>
          </cell>
          <cell r="K399" t="str">
            <v>BM</v>
          </cell>
          <cell r="L399" t="str">
            <v>F87 M2CR</v>
          </cell>
          <cell r="M399">
            <v>8</v>
          </cell>
          <cell r="N399">
            <v>11.754</v>
          </cell>
          <cell r="O399">
            <v>1.2800925925925924E-3</v>
          </cell>
          <cell r="P399">
            <v>93.442999999999998</v>
          </cell>
          <cell r="Q399">
            <v>8</v>
          </cell>
          <cell r="R399">
            <v>1.0399305555555556E-2</v>
          </cell>
          <cell r="S399" t="str">
            <v>North Atlantic</v>
          </cell>
          <cell r="T399" t="str">
            <v>Competition</v>
          </cell>
          <cell r="U399">
            <v>14</v>
          </cell>
          <cell r="V399">
            <v>0</v>
          </cell>
          <cell r="W399">
            <v>14</v>
          </cell>
          <cell r="X399">
            <v>14</v>
          </cell>
        </row>
        <row r="400">
          <cell r="J400" t="str">
            <v>John Dimoff - CM</v>
          </cell>
          <cell r="K400" t="str">
            <v>CM</v>
          </cell>
          <cell r="L400" t="str">
            <v>E36 M3</v>
          </cell>
          <cell r="M400">
            <v>8</v>
          </cell>
          <cell r="N400">
            <v>12.597</v>
          </cell>
          <cell r="O400">
            <v>1.2719907407407406E-3</v>
          </cell>
          <cell r="P400">
            <v>93.995999999999995</v>
          </cell>
          <cell r="Q400">
            <v>6</v>
          </cell>
          <cell r="R400">
            <v>1.0408564814814815E-2</v>
          </cell>
          <cell r="S400" t="str">
            <v>Canada</v>
          </cell>
          <cell r="T400" t="str">
            <v>Competition</v>
          </cell>
          <cell r="U400">
            <v>14</v>
          </cell>
          <cell r="V400">
            <v>5</v>
          </cell>
          <cell r="W400">
            <v>19</v>
          </cell>
          <cell r="X400">
            <v>19</v>
          </cell>
        </row>
        <row r="401">
          <cell r="J401" t="str">
            <v>Gil Caravantes - CM</v>
          </cell>
          <cell r="K401" t="str">
            <v>CM</v>
          </cell>
          <cell r="L401" t="str">
            <v>E36 M3</v>
          </cell>
          <cell r="M401">
            <v>8</v>
          </cell>
          <cell r="N401">
            <v>15.494999999999999</v>
          </cell>
          <cell r="O401">
            <v>1.2789351851851853E-3</v>
          </cell>
          <cell r="P401">
            <v>93.472999999999999</v>
          </cell>
          <cell r="Q401">
            <v>4</v>
          </cell>
          <cell r="R401">
            <v>1.0442129629629629E-2</v>
          </cell>
          <cell r="S401" t="str">
            <v>Pacific</v>
          </cell>
          <cell r="T401" t="str">
            <v>Competition</v>
          </cell>
          <cell r="U401">
            <v>10</v>
          </cell>
          <cell r="V401">
            <v>4</v>
          </cell>
          <cell r="W401">
            <v>14</v>
          </cell>
          <cell r="X401">
            <v>14</v>
          </cell>
        </row>
        <row r="402">
          <cell r="J402" t="str">
            <v>Kirk Olsen - CM</v>
          </cell>
          <cell r="K402" t="str">
            <v>CM</v>
          </cell>
          <cell r="L402" t="str">
            <v>E36 M3</v>
          </cell>
          <cell r="M402">
            <v>8</v>
          </cell>
          <cell r="N402">
            <v>17.039000000000001</v>
          </cell>
          <cell r="O402">
            <v>1.2812500000000001E-3</v>
          </cell>
          <cell r="P402">
            <v>93.332999999999998</v>
          </cell>
          <cell r="Q402">
            <v>8</v>
          </cell>
          <cell r="R402">
            <v>1.0459490740740741E-2</v>
          </cell>
          <cell r="S402" t="str">
            <v>North Atlantic</v>
          </cell>
          <cell r="T402" t="str">
            <v>Competition</v>
          </cell>
          <cell r="U402">
            <v>8</v>
          </cell>
          <cell r="V402">
            <v>3</v>
          </cell>
          <cell r="W402">
            <v>11</v>
          </cell>
          <cell r="X402">
            <v>11</v>
          </cell>
        </row>
        <row r="403">
          <cell r="J403" t="str">
            <v>Charles Harding - CM</v>
          </cell>
          <cell r="K403" t="str">
            <v>CM</v>
          </cell>
          <cell r="L403" t="str">
            <v>E46 M3</v>
          </cell>
          <cell r="M403">
            <v>8</v>
          </cell>
          <cell r="N403">
            <v>24.276</v>
          </cell>
          <cell r="O403">
            <v>1.2789351851851853E-3</v>
          </cell>
          <cell r="P403">
            <v>93.468999999999994</v>
          </cell>
          <cell r="Q403">
            <v>7</v>
          </cell>
          <cell r="R403">
            <v>1.0543981481481481E-2</v>
          </cell>
          <cell r="S403" t="str">
            <v>South Atlantic</v>
          </cell>
          <cell r="T403" t="str">
            <v>Competition</v>
          </cell>
          <cell r="U403">
            <v>6</v>
          </cell>
          <cell r="V403">
            <v>2</v>
          </cell>
          <cell r="W403">
            <v>8</v>
          </cell>
          <cell r="X403">
            <v>8</v>
          </cell>
        </row>
        <row r="404">
          <cell r="J404" t="str">
            <v>Jeffery Quesenberry - IP</v>
          </cell>
          <cell r="K404" t="str">
            <v>IP</v>
          </cell>
          <cell r="L404" t="str">
            <v>E36 M3</v>
          </cell>
          <cell r="M404">
            <v>8</v>
          </cell>
          <cell r="N404">
            <v>31.654</v>
          </cell>
          <cell r="O404">
            <v>1.3067129629629629E-3</v>
          </cell>
          <cell r="P404">
            <v>91.491</v>
          </cell>
          <cell r="Q404">
            <v>6</v>
          </cell>
          <cell r="R404">
            <v>1.0629629629629629E-2</v>
          </cell>
          <cell r="S404" t="str">
            <v>South Atlantic</v>
          </cell>
          <cell r="T404" t="str">
            <v>Competition</v>
          </cell>
          <cell r="U404">
            <v>20</v>
          </cell>
          <cell r="V404">
            <v>10</v>
          </cell>
          <cell r="W404">
            <v>30</v>
          </cell>
          <cell r="X404">
            <v>30</v>
          </cell>
        </row>
        <row r="405">
          <cell r="J405" t="str">
            <v>Chad Waddell - IP</v>
          </cell>
          <cell r="K405" t="str">
            <v>IP</v>
          </cell>
          <cell r="L405" t="str">
            <v>E36 M3</v>
          </cell>
          <cell r="M405">
            <v>8</v>
          </cell>
          <cell r="N405">
            <v>38.642000000000003</v>
          </cell>
          <cell r="O405">
            <v>1.3125000000000001E-3</v>
          </cell>
          <cell r="P405">
            <v>91.146000000000001</v>
          </cell>
          <cell r="Q405">
            <v>6</v>
          </cell>
          <cell r="R405">
            <v>1.0709490740740742E-2</v>
          </cell>
          <cell r="S405" t="str">
            <v>North Atlantic</v>
          </cell>
          <cell r="T405" t="str">
            <v>Competition</v>
          </cell>
          <cell r="U405">
            <v>14</v>
          </cell>
          <cell r="V405">
            <v>9</v>
          </cell>
          <cell r="W405">
            <v>23</v>
          </cell>
          <cell r="X405">
            <v>23</v>
          </cell>
        </row>
        <row r="406">
          <cell r="J406" t="str">
            <v>Dennis Pippy - IP</v>
          </cell>
          <cell r="K406" t="str">
            <v>IP</v>
          </cell>
          <cell r="L406" t="str">
            <v>E36 M3</v>
          </cell>
          <cell r="M406">
            <v>8</v>
          </cell>
          <cell r="N406">
            <v>45.207000000000001</v>
          </cell>
          <cell r="O406">
            <v>1.3252314814814813E-3</v>
          </cell>
          <cell r="P406">
            <v>90.274000000000001</v>
          </cell>
          <cell r="Q406">
            <v>7</v>
          </cell>
          <cell r="R406">
            <v>1.078587962962963E-2</v>
          </cell>
          <cell r="S406" t="str">
            <v>South Atlantic</v>
          </cell>
          <cell r="T406" t="str">
            <v>Competition</v>
          </cell>
          <cell r="U406">
            <v>10</v>
          </cell>
          <cell r="V406">
            <v>8</v>
          </cell>
          <cell r="W406">
            <v>18</v>
          </cell>
          <cell r="X406">
            <v>18</v>
          </cell>
        </row>
        <row r="407">
          <cell r="J407" t="str">
            <v>Randy Hassett - IP</v>
          </cell>
          <cell r="K407" t="str">
            <v>IP</v>
          </cell>
          <cell r="L407" t="str">
            <v>E36 M3</v>
          </cell>
          <cell r="M407">
            <v>8</v>
          </cell>
          <cell r="N407">
            <v>47.618000000000002</v>
          </cell>
          <cell r="O407">
            <v>1.3263888888888891E-3</v>
          </cell>
          <cell r="P407">
            <v>90.167000000000002</v>
          </cell>
          <cell r="Q407">
            <v>7</v>
          </cell>
          <cell r="R407">
            <v>1.0813657407407409E-2</v>
          </cell>
          <cell r="S407" t="str">
            <v>South Atlantic</v>
          </cell>
          <cell r="T407" t="str">
            <v>Competition</v>
          </cell>
          <cell r="U407">
            <v>8</v>
          </cell>
          <cell r="V407">
            <v>7</v>
          </cell>
          <cell r="W407">
            <v>15</v>
          </cell>
          <cell r="X407">
            <v>15</v>
          </cell>
        </row>
        <row r="408">
          <cell r="J408" t="str">
            <v>Vernon Anderson - IP</v>
          </cell>
          <cell r="K408" t="str">
            <v>IP</v>
          </cell>
          <cell r="L408" t="str">
            <v>E36 M3</v>
          </cell>
          <cell r="M408">
            <v>8</v>
          </cell>
          <cell r="N408">
            <v>52.634</v>
          </cell>
          <cell r="O408">
            <v>1.3240740740740741E-3</v>
          </cell>
          <cell r="P408">
            <v>90.352999999999994</v>
          </cell>
          <cell r="Q408">
            <v>8</v>
          </cell>
          <cell r="R408">
            <v>1.0871527777777777E-2</v>
          </cell>
          <cell r="S408" t="str">
            <v>Pacific</v>
          </cell>
          <cell r="T408" t="str">
            <v>Competition</v>
          </cell>
          <cell r="U408">
            <v>6</v>
          </cell>
          <cell r="V408">
            <v>6</v>
          </cell>
          <cell r="W408">
            <v>12</v>
          </cell>
          <cell r="X408">
            <v>12</v>
          </cell>
        </row>
        <row r="409">
          <cell r="J409" t="str">
            <v>Sean Brown - IP</v>
          </cell>
          <cell r="K409" t="str">
            <v>IP</v>
          </cell>
          <cell r="L409" t="str">
            <v>E36 M3</v>
          </cell>
          <cell r="M409">
            <v>8</v>
          </cell>
          <cell r="N409">
            <v>57.357999999999997</v>
          </cell>
          <cell r="O409">
            <v>1.3310185185185185E-3</v>
          </cell>
          <cell r="P409">
            <v>89.82</v>
          </cell>
          <cell r="Q409">
            <v>5</v>
          </cell>
          <cell r="R409">
            <v>1.0927083333333332E-2</v>
          </cell>
          <cell r="S409" t="str">
            <v>South Atlantic</v>
          </cell>
          <cell r="T409" t="str">
            <v>Competition</v>
          </cell>
          <cell r="U409">
            <v>4</v>
          </cell>
          <cell r="V409">
            <v>5</v>
          </cell>
          <cell r="W409">
            <v>9</v>
          </cell>
          <cell r="X409">
            <v>9</v>
          </cell>
        </row>
        <row r="410">
          <cell r="J410" t="str">
            <v>Bob Perritt - IP</v>
          </cell>
          <cell r="K410" t="str">
            <v>IP</v>
          </cell>
          <cell r="L410" t="str">
            <v>E36 M3</v>
          </cell>
          <cell r="M410">
            <v>8</v>
          </cell>
          <cell r="N410">
            <v>7.1180555555555548E-4</v>
          </cell>
          <cell r="O410">
            <v>1.3182870370370371E-3</v>
          </cell>
          <cell r="P410">
            <v>90.683999999999997</v>
          </cell>
          <cell r="Q410">
            <v>7</v>
          </cell>
          <cell r="R410">
            <v>1.0974537037037038E-2</v>
          </cell>
          <cell r="S410" t="str">
            <v>North Central</v>
          </cell>
          <cell r="T410" t="str">
            <v>Competition</v>
          </cell>
          <cell r="U410">
            <v>2</v>
          </cell>
          <cell r="V410">
            <v>4</v>
          </cell>
          <cell r="W410">
            <v>6</v>
          </cell>
          <cell r="X410">
            <v>6</v>
          </cell>
        </row>
        <row r="411">
          <cell r="J411" t="str">
            <v>Allan Lewis - CM</v>
          </cell>
          <cell r="K411" t="str">
            <v>CM</v>
          </cell>
          <cell r="L411" t="str">
            <v>E46 M3</v>
          </cell>
          <cell r="M411">
            <v>8</v>
          </cell>
          <cell r="N411">
            <v>7.280092592592593E-4</v>
          </cell>
          <cell r="O411">
            <v>1.3171296296296297E-3</v>
          </cell>
          <cell r="P411">
            <v>90.811999999999998</v>
          </cell>
          <cell r="Q411">
            <v>6</v>
          </cell>
          <cell r="R411">
            <v>1.099074074074074E-2</v>
          </cell>
          <cell r="S411" t="str">
            <v>Canada</v>
          </cell>
          <cell r="T411" t="str">
            <v>Competition</v>
          </cell>
          <cell r="U411">
            <v>4</v>
          </cell>
          <cell r="V411">
            <v>1</v>
          </cell>
          <cell r="W411">
            <v>5</v>
          </cell>
          <cell r="X411">
            <v>5</v>
          </cell>
        </row>
        <row r="412">
          <cell r="J412" t="str">
            <v>Richard Zulman - IP</v>
          </cell>
          <cell r="K412" t="str">
            <v>IP</v>
          </cell>
          <cell r="L412" t="str">
            <v>E36 325</v>
          </cell>
          <cell r="M412">
            <v>8</v>
          </cell>
          <cell r="N412">
            <v>7.9629629629629636E-4</v>
          </cell>
          <cell r="O412">
            <v>1.3229166666666665E-3</v>
          </cell>
          <cell r="P412">
            <v>90.394000000000005</v>
          </cell>
          <cell r="Q412">
            <v>8</v>
          </cell>
          <cell r="R412">
            <v>1.1059027777777779E-2</v>
          </cell>
          <cell r="S412" t="str">
            <v>South Atlantic</v>
          </cell>
          <cell r="T412" t="str">
            <v>Competition</v>
          </cell>
          <cell r="U412">
            <v>0</v>
          </cell>
          <cell r="V412">
            <v>3</v>
          </cell>
          <cell r="W412">
            <v>3</v>
          </cell>
          <cell r="X412">
            <v>3</v>
          </cell>
        </row>
        <row r="413">
          <cell r="J413" t="str">
            <v>Scott Reiman - IP</v>
          </cell>
          <cell r="K413" t="str">
            <v>IP</v>
          </cell>
          <cell r="L413" t="str">
            <v>E36 M3</v>
          </cell>
          <cell r="M413">
            <v>8</v>
          </cell>
          <cell r="N413">
            <v>8.2870370370370379E-4</v>
          </cell>
          <cell r="O413">
            <v>1.3425925925925925E-3</v>
          </cell>
          <cell r="P413">
            <v>89.037000000000006</v>
          </cell>
          <cell r="Q413">
            <v>6</v>
          </cell>
          <cell r="R413">
            <v>1.1092592592592591E-2</v>
          </cell>
          <cell r="S413" t="str">
            <v>South Atlantic</v>
          </cell>
          <cell r="T413" t="str">
            <v>Competition</v>
          </cell>
          <cell r="U413">
            <v>0</v>
          </cell>
          <cell r="V413">
            <v>2</v>
          </cell>
          <cell r="W413">
            <v>2</v>
          </cell>
          <cell r="X413">
            <v>2</v>
          </cell>
        </row>
        <row r="414">
          <cell r="J414" t="str">
            <v>Bill Schachat - GP</v>
          </cell>
          <cell r="K414" t="str">
            <v>GP</v>
          </cell>
          <cell r="L414" t="str">
            <v>E92 M3</v>
          </cell>
          <cell r="M414">
            <v>8</v>
          </cell>
          <cell r="N414">
            <v>8.5532407407407399E-4</v>
          </cell>
          <cell r="O414">
            <v>1.3472222222222221E-3</v>
          </cell>
          <cell r="P414">
            <v>88.772999999999996</v>
          </cell>
          <cell r="Q414">
            <v>8</v>
          </cell>
          <cell r="R414">
            <v>1.1118055555555556E-2</v>
          </cell>
          <cell r="S414" t="str">
            <v>North Atlantic</v>
          </cell>
          <cell r="T414" t="str">
            <v>Competition</v>
          </cell>
          <cell r="U414">
            <v>20</v>
          </cell>
          <cell r="V414">
            <v>0</v>
          </cell>
          <cell r="W414">
            <v>20</v>
          </cell>
          <cell r="X414">
            <v>20</v>
          </cell>
        </row>
        <row r="415">
          <cell r="J415" t="str">
            <v>Michael Cookson - IP</v>
          </cell>
          <cell r="K415" t="str">
            <v>IP</v>
          </cell>
          <cell r="L415" t="str">
            <v>E36 M3 LTW</v>
          </cell>
          <cell r="M415">
            <v>8</v>
          </cell>
          <cell r="N415">
            <v>8.6805555555555551E-4</v>
          </cell>
          <cell r="O415">
            <v>1.3402777777777777E-3</v>
          </cell>
          <cell r="P415">
            <v>89.216999999999999</v>
          </cell>
          <cell r="Q415">
            <v>8</v>
          </cell>
          <cell r="R415">
            <v>1.1130787037037036E-2</v>
          </cell>
          <cell r="S415" t="str">
            <v>North Atlantic</v>
          </cell>
          <cell r="T415" t="str">
            <v>Competition</v>
          </cell>
          <cell r="U415">
            <v>0</v>
          </cell>
          <cell r="V415">
            <v>1</v>
          </cell>
          <cell r="W415">
            <v>1</v>
          </cell>
          <cell r="X415">
            <v>1</v>
          </cell>
        </row>
        <row r="416">
          <cell r="J416" t="str">
            <v>Erik Corwin - IP</v>
          </cell>
          <cell r="K416" t="str">
            <v>IP</v>
          </cell>
          <cell r="L416" t="str">
            <v>E36 M3</v>
          </cell>
          <cell r="M416">
            <v>8</v>
          </cell>
          <cell r="N416">
            <v>9.7222222222222209E-4</v>
          </cell>
          <cell r="O416">
            <v>1.3553240740740741E-3</v>
          </cell>
          <cell r="P416">
            <v>88.209000000000003</v>
          </cell>
          <cell r="Q416">
            <v>5</v>
          </cell>
          <cell r="R416">
            <v>1.1234953703703705E-2</v>
          </cell>
          <cell r="S416" t="str">
            <v>South Atlantic</v>
          </cell>
          <cell r="T416" t="str">
            <v>Competition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</row>
        <row r="417">
          <cell r="J417" t="str">
            <v>Alex Zmiewski - HP</v>
          </cell>
          <cell r="K417" t="str">
            <v>HP</v>
          </cell>
          <cell r="L417" t="str">
            <v>F22 M235i</v>
          </cell>
          <cell r="M417">
            <v>8</v>
          </cell>
          <cell r="N417">
            <v>9.8726851851851862E-4</v>
          </cell>
          <cell r="O417">
            <v>1.3217592592592593E-3</v>
          </cell>
          <cell r="P417">
            <v>90.512</v>
          </cell>
          <cell r="Q417">
            <v>7</v>
          </cell>
          <cell r="R417">
            <v>1.1249999999999998E-2</v>
          </cell>
          <cell r="S417" t="str">
            <v>North Atlantic</v>
          </cell>
          <cell r="T417" t="str">
            <v>Competition</v>
          </cell>
          <cell r="U417">
            <v>20</v>
          </cell>
          <cell r="V417">
            <v>0</v>
          </cell>
          <cell r="W417">
            <v>20</v>
          </cell>
          <cell r="X417">
            <v>20</v>
          </cell>
        </row>
        <row r="418">
          <cell r="J418" t="str">
            <v>Greg Wharton - IP</v>
          </cell>
          <cell r="K418" t="str">
            <v>IP</v>
          </cell>
          <cell r="L418" t="str">
            <v>E36 M3</v>
          </cell>
          <cell r="M418">
            <v>8</v>
          </cell>
          <cell r="N418">
            <v>9.9537037037037042E-4</v>
          </cell>
          <cell r="O418">
            <v>1.3668981481481481E-3</v>
          </cell>
          <cell r="P418">
            <v>87.519000000000005</v>
          </cell>
          <cell r="Q418">
            <v>6</v>
          </cell>
          <cell r="R418">
            <v>1.1258101851851852E-2</v>
          </cell>
          <cell r="S418" t="str">
            <v>North Atlantic</v>
          </cell>
          <cell r="T418" t="str">
            <v>Competition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</row>
        <row r="419">
          <cell r="J419" t="str">
            <v>John Steers - IP</v>
          </cell>
          <cell r="K419" t="str">
            <v>IP</v>
          </cell>
          <cell r="L419" t="str">
            <v>E36 M3</v>
          </cell>
          <cell r="M419">
            <v>8</v>
          </cell>
          <cell r="N419">
            <v>1.0925925925925925E-3</v>
          </cell>
          <cell r="O419">
            <v>1.3819444444444443E-3</v>
          </cell>
          <cell r="P419">
            <v>86.507999999999996</v>
          </cell>
          <cell r="Q419">
            <v>8</v>
          </cell>
          <cell r="R419">
            <v>1.1356481481481481E-2</v>
          </cell>
          <cell r="S419" t="str">
            <v>South Atlantic</v>
          </cell>
          <cell r="T419" t="str">
            <v>Rookie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</row>
        <row r="420">
          <cell r="J420" t="str">
            <v>Julie Wolf - IP</v>
          </cell>
          <cell r="K420" t="str">
            <v>IP</v>
          </cell>
          <cell r="L420" t="str">
            <v>E36 325is</v>
          </cell>
          <cell r="M420">
            <v>7</v>
          </cell>
          <cell r="N420" t="str">
            <v>1 Lap</v>
          </cell>
          <cell r="O420">
            <v>1.3252314814814813E-3</v>
          </cell>
          <cell r="P420">
            <v>90.248000000000005</v>
          </cell>
          <cell r="Q420">
            <v>7</v>
          </cell>
          <cell r="R420">
            <v>1.0407407407407407E-2</v>
          </cell>
          <cell r="S420" t="str">
            <v>Pacific</v>
          </cell>
          <cell r="T420" t="str">
            <v>Competition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</row>
        <row r="421">
          <cell r="J421" t="str">
            <v>Mark Macanga - IP</v>
          </cell>
          <cell r="K421" t="str">
            <v>IP</v>
          </cell>
          <cell r="L421" t="str">
            <v>E36 M3</v>
          </cell>
          <cell r="M421">
            <v>5</v>
          </cell>
          <cell r="N421" t="str">
            <v>3 Laps</v>
          </cell>
          <cell r="O421">
            <v>1.3819444444444443E-3</v>
          </cell>
          <cell r="P421">
            <v>86.522999999999996</v>
          </cell>
          <cell r="Q421">
            <v>2</v>
          </cell>
          <cell r="R421">
            <v>7.3287037037037027E-3</v>
          </cell>
          <cell r="S421" t="str">
            <v>North Central</v>
          </cell>
          <cell r="T421" t="str">
            <v>Competition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</row>
        <row r="422">
          <cell r="J422" t="str">
            <v>Jonathan Simmons - CM</v>
          </cell>
          <cell r="K422" t="str">
            <v>CM</v>
          </cell>
          <cell r="L422" t="str">
            <v>E36 M3</v>
          </cell>
          <cell r="M422">
            <v>4</v>
          </cell>
          <cell r="N422" t="str">
            <v>4 Laps</v>
          </cell>
          <cell r="O422">
            <v>1.3773148148148147E-3</v>
          </cell>
          <cell r="P422">
            <v>86.850999999999999</v>
          </cell>
          <cell r="Q422">
            <v>2</v>
          </cell>
          <cell r="R422">
            <v>7.3425925925925924E-3</v>
          </cell>
          <cell r="S422" t="str">
            <v>North Central</v>
          </cell>
          <cell r="T422" t="str">
            <v>Rookie</v>
          </cell>
          <cell r="U422">
            <v>2</v>
          </cell>
          <cell r="V422">
            <v>0</v>
          </cell>
          <cell r="W422">
            <v>2</v>
          </cell>
          <cell r="X422">
            <v>2</v>
          </cell>
        </row>
        <row r="423">
          <cell r="J423" t="str">
            <v>Peter Carroll - CM</v>
          </cell>
          <cell r="K423" t="str">
            <v>CM</v>
          </cell>
          <cell r="L423" t="str">
            <v>E36 M3</v>
          </cell>
          <cell r="M423">
            <v>3</v>
          </cell>
          <cell r="N423" t="str">
            <v>DNF</v>
          </cell>
          <cell r="O423">
            <v>1.2962962962962963E-3</v>
          </cell>
          <cell r="P423">
            <v>92.266999999999996</v>
          </cell>
          <cell r="Q423">
            <v>2</v>
          </cell>
          <cell r="R423">
            <v>4.4513888888888893E-3</v>
          </cell>
          <cell r="S423" t="str">
            <v>Canada</v>
          </cell>
          <cell r="T423" t="str">
            <v>Competition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</row>
        <row r="424">
          <cell r="J424" t="str">
            <v>Peter Carroll - CM</v>
          </cell>
          <cell r="K424" t="str">
            <v>CM</v>
          </cell>
          <cell r="L424" t="str">
            <v>E36 M3</v>
          </cell>
          <cell r="M424">
            <v>7</v>
          </cell>
          <cell r="O424">
            <v>1.267361111111111E-3</v>
          </cell>
          <cell r="P424">
            <v>94.350999999999999</v>
          </cell>
          <cell r="Q424">
            <v>5</v>
          </cell>
          <cell r="R424">
            <v>1.1295138888888889E-2</v>
          </cell>
          <cell r="S424" t="str">
            <v>Canada</v>
          </cell>
          <cell r="T424" t="str">
            <v>Competition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</row>
        <row r="425">
          <cell r="J425" t="str">
            <v>Kirk Olsen - CM</v>
          </cell>
          <cell r="K425" t="str">
            <v>CM</v>
          </cell>
          <cell r="L425" t="str">
            <v>E36 M3</v>
          </cell>
          <cell r="M425">
            <v>7</v>
          </cell>
          <cell r="N425">
            <v>2.9239999999999999</v>
          </cell>
          <cell r="O425">
            <v>1.2824074074074075E-3</v>
          </cell>
          <cell r="P425">
            <v>93.262</v>
          </cell>
          <cell r="Q425">
            <v>7</v>
          </cell>
          <cell r="R425">
            <v>1.1328703703703704E-2</v>
          </cell>
          <cell r="S425" t="str">
            <v>North Atlantic</v>
          </cell>
          <cell r="T425" t="str">
            <v>Competition</v>
          </cell>
          <cell r="U425">
            <v>10.5</v>
          </cell>
          <cell r="V425">
            <v>3</v>
          </cell>
          <cell r="W425">
            <v>13.5</v>
          </cell>
          <cell r="X425">
            <v>13.5</v>
          </cell>
        </row>
        <row r="426">
          <cell r="J426" t="str">
            <v>John Dimoff - CM</v>
          </cell>
          <cell r="K426" t="str">
            <v>CM</v>
          </cell>
          <cell r="L426" t="str">
            <v>E36 M3</v>
          </cell>
          <cell r="M426">
            <v>7</v>
          </cell>
          <cell r="N426">
            <v>3.3660000000000001</v>
          </cell>
          <cell r="O426">
            <v>1.2743055555555557E-3</v>
          </cell>
          <cell r="P426">
            <v>93.828000000000003</v>
          </cell>
          <cell r="Q426">
            <v>7</v>
          </cell>
          <cell r="R426">
            <v>1.133449074074074E-2</v>
          </cell>
          <cell r="S426" t="str">
            <v>Canada</v>
          </cell>
          <cell r="T426" t="str">
            <v>Competition</v>
          </cell>
          <cell r="U426">
            <v>7.5</v>
          </cell>
          <cell r="V426">
            <v>2</v>
          </cell>
          <cell r="W426">
            <v>9.5</v>
          </cell>
          <cell r="X426">
            <v>9.5</v>
          </cell>
        </row>
        <row r="427">
          <cell r="J427" t="str">
            <v>Charles Harding - CM</v>
          </cell>
          <cell r="K427" t="str">
            <v>CM</v>
          </cell>
          <cell r="L427" t="str">
            <v>E46 M3</v>
          </cell>
          <cell r="M427">
            <v>7</v>
          </cell>
          <cell r="N427">
            <v>6.383</v>
          </cell>
          <cell r="O427">
            <v>1.2881944444444445E-3</v>
          </cell>
          <cell r="P427">
            <v>92.863</v>
          </cell>
          <cell r="Q427">
            <v>6</v>
          </cell>
          <cell r="R427">
            <v>1.1369212962962963E-2</v>
          </cell>
          <cell r="S427" t="str">
            <v>South Atlantic</v>
          </cell>
          <cell r="T427" t="str">
            <v>Competition</v>
          </cell>
          <cell r="U427">
            <v>6</v>
          </cell>
          <cell r="V427">
            <v>1</v>
          </cell>
          <cell r="W427">
            <v>7</v>
          </cell>
          <cell r="X427">
            <v>7</v>
          </cell>
        </row>
        <row r="428">
          <cell r="J428" t="str">
            <v>Bob Perritt - IP</v>
          </cell>
          <cell r="K428" t="str">
            <v>IP</v>
          </cell>
          <cell r="L428" t="str">
            <v>E36 M3</v>
          </cell>
          <cell r="M428">
            <v>7</v>
          </cell>
          <cell r="N428">
            <v>23.315000000000001</v>
          </cell>
          <cell r="O428">
            <v>1.3391203703703705E-3</v>
          </cell>
          <cell r="P428">
            <v>89.286000000000001</v>
          </cell>
          <cell r="Q428">
            <v>7</v>
          </cell>
          <cell r="R428">
            <v>1.1564814814814814E-2</v>
          </cell>
          <cell r="S428" t="str">
            <v>North Central</v>
          </cell>
          <cell r="T428" t="str">
            <v>Competition</v>
          </cell>
          <cell r="U428">
            <v>15</v>
          </cell>
          <cell r="V428">
            <v>10</v>
          </cell>
          <cell r="W428">
            <v>25</v>
          </cell>
          <cell r="X428">
            <v>25</v>
          </cell>
        </row>
        <row r="429">
          <cell r="J429" t="str">
            <v>Dennis Pippy - IP</v>
          </cell>
          <cell r="K429" t="str">
            <v>IP</v>
          </cell>
          <cell r="L429" t="str">
            <v>E36 M3</v>
          </cell>
          <cell r="M429">
            <v>7</v>
          </cell>
          <cell r="N429">
            <v>23.613</v>
          </cell>
          <cell r="O429">
            <v>1.3368055555555555E-3</v>
          </cell>
          <cell r="P429">
            <v>89.436000000000007</v>
          </cell>
          <cell r="Q429">
            <v>7</v>
          </cell>
          <cell r="R429">
            <v>1.1568287037037038E-2</v>
          </cell>
          <cell r="S429" t="str">
            <v>South Atlantic</v>
          </cell>
          <cell r="T429" t="str">
            <v>Competition</v>
          </cell>
          <cell r="U429">
            <v>10.5</v>
          </cell>
          <cell r="V429">
            <v>9</v>
          </cell>
          <cell r="W429">
            <v>19.5</v>
          </cell>
          <cell r="X429">
            <v>19.5</v>
          </cell>
        </row>
        <row r="430">
          <cell r="J430" t="str">
            <v>Randy Hassett - IP</v>
          </cell>
          <cell r="K430" t="str">
            <v>IP</v>
          </cell>
          <cell r="L430" t="str">
            <v>E36 M3</v>
          </cell>
          <cell r="M430">
            <v>7</v>
          </cell>
          <cell r="N430">
            <v>24.582999999999998</v>
          </cell>
          <cell r="O430">
            <v>1.3368055555555555E-3</v>
          </cell>
          <cell r="P430">
            <v>89.475999999999999</v>
          </cell>
          <cell r="Q430">
            <v>6</v>
          </cell>
          <cell r="R430">
            <v>1.1579861111111112E-2</v>
          </cell>
          <cell r="S430" t="str">
            <v>South Atlantic</v>
          </cell>
          <cell r="T430" t="str">
            <v>Competition</v>
          </cell>
          <cell r="U430">
            <v>7.5</v>
          </cell>
          <cell r="V430">
            <v>8</v>
          </cell>
          <cell r="W430">
            <v>15.5</v>
          </cell>
          <cell r="X430">
            <v>15.5</v>
          </cell>
        </row>
        <row r="431">
          <cell r="J431" t="str">
            <v>Julie Wolf - IP</v>
          </cell>
          <cell r="K431" t="str">
            <v>IP</v>
          </cell>
          <cell r="L431" t="str">
            <v>E36 325is</v>
          </cell>
          <cell r="M431">
            <v>7</v>
          </cell>
          <cell r="N431">
            <v>24.975000000000001</v>
          </cell>
          <cell r="O431">
            <v>1.3287037037037037E-3</v>
          </cell>
          <cell r="P431">
            <v>90.022000000000006</v>
          </cell>
          <cell r="Q431">
            <v>6</v>
          </cell>
          <cell r="R431">
            <v>1.1584490740740741E-2</v>
          </cell>
          <cell r="S431" t="str">
            <v>Pacific</v>
          </cell>
          <cell r="T431" t="str">
            <v>Competition</v>
          </cell>
          <cell r="U431">
            <v>6</v>
          </cell>
          <cell r="V431">
            <v>7</v>
          </cell>
          <cell r="W431">
            <v>13</v>
          </cell>
          <cell r="X431">
            <v>13</v>
          </cell>
        </row>
        <row r="432">
          <cell r="J432" t="str">
            <v>Scott Reiman - IP</v>
          </cell>
          <cell r="K432" t="str">
            <v>IP</v>
          </cell>
          <cell r="L432" t="str">
            <v>E36 M3</v>
          </cell>
          <cell r="M432">
            <v>7</v>
          </cell>
          <cell r="N432">
            <v>28.582000000000001</v>
          </cell>
          <cell r="O432">
            <v>1.3460648148148147E-3</v>
          </cell>
          <cell r="P432">
            <v>88.813000000000002</v>
          </cell>
          <cell r="Q432">
            <v>6</v>
          </cell>
          <cell r="R432">
            <v>1.1626157407407406E-2</v>
          </cell>
          <cell r="S432" t="str">
            <v>South Atlantic</v>
          </cell>
          <cell r="T432" t="str">
            <v>Competition</v>
          </cell>
          <cell r="U432">
            <v>4.5</v>
          </cell>
          <cell r="V432">
            <v>6</v>
          </cell>
          <cell r="W432">
            <v>10.5</v>
          </cell>
          <cell r="X432">
            <v>10.5</v>
          </cell>
        </row>
        <row r="433">
          <cell r="J433" t="str">
            <v>Sean Brown - IP</v>
          </cell>
          <cell r="K433" t="str">
            <v>IP</v>
          </cell>
          <cell r="L433" t="str">
            <v>E36 M3</v>
          </cell>
          <cell r="M433">
            <v>7</v>
          </cell>
          <cell r="N433">
            <v>30.395</v>
          </cell>
          <cell r="O433">
            <v>1.3437500000000001E-3</v>
          </cell>
          <cell r="P433">
            <v>88.989000000000004</v>
          </cell>
          <cell r="Q433">
            <v>6</v>
          </cell>
          <cell r="R433">
            <v>1.1646990740740742E-2</v>
          </cell>
          <cell r="S433" t="str">
            <v>South Atlantic</v>
          </cell>
          <cell r="T433" t="str">
            <v>Competition</v>
          </cell>
          <cell r="U433">
            <v>3</v>
          </cell>
          <cell r="V433">
            <v>5</v>
          </cell>
          <cell r="W433">
            <v>8</v>
          </cell>
          <cell r="X433">
            <v>8</v>
          </cell>
        </row>
        <row r="434">
          <cell r="J434" t="str">
            <v>Erik Corwin - IP</v>
          </cell>
          <cell r="K434" t="str">
            <v>IP</v>
          </cell>
          <cell r="L434" t="str">
            <v>E36 M3</v>
          </cell>
          <cell r="M434">
            <v>7</v>
          </cell>
          <cell r="N434">
            <v>33.014000000000003</v>
          </cell>
          <cell r="O434">
            <v>1.3495370370370371E-3</v>
          </cell>
          <cell r="P434">
            <v>88.62</v>
          </cell>
          <cell r="Q434">
            <v>7</v>
          </cell>
          <cell r="R434">
            <v>1.1677083333333333E-2</v>
          </cell>
          <cell r="S434" t="str">
            <v>South Atlantic</v>
          </cell>
          <cell r="T434" t="str">
            <v>Competition</v>
          </cell>
          <cell r="U434">
            <v>1.5</v>
          </cell>
          <cell r="V434">
            <v>4</v>
          </cell>
          <cell r="W434">
            <v>5.5</v>
          </cell>
          <cell r="X434">
            <v>5.5</v>
          </cell>
        </row>
        <row r="435">
          <cell r="J435" t="str">
            <v>Richard Zulman - IP</v>
          </cell>
          <cell r="K435" t="str">
            <v>IP</v>
          </cell>
          <cell r="L435" t="str">
            <v>E36 325</v>
          </cell>
          <cell r="M435">
            <v>7</v>
          </cell>
          <cell r="N435">
            <v>33.067999999999998</v>
          </cell>
          <cell r="O435">
            <v>1.3437500000000001E-3</v>
          </cell>
          <cell r="P435">
            <v>89.028000000000006</v>
          </cell>
          <cell r="Q435">
            <v>7</v>
          </cell>
          <cell r="R435">
            <v>1.1678240740740741E-2</v>
          </cell>
          <cell r="S435" t="str">
            <v>South Atlantic</v>
          </cell>
          <cell r="T435" t="str">
            <v>Competition</v>
          </cell>
          <cell r="U435">
            <v>0</v>
          </cell>
          <cell r="V435">
            <v>3</v>
          </cell>
          <cell r="W435">
            <v>3</v>
          </cell>
          <cell r="X435">
            <v>3</v>
          </cell>
        </row>
        <row r="436">
          <cell r="J436" t="str">
            <v>Jonathan Simmons - CM</v>
          </cell>
          <cell r="K436" t="str">
            <v>CM</v>
          </cell>
          <cell r="L436" t="str">
            <v>E36 M3</v>
          </cell>
          <cell r="M436">
            <v>7</v>
          </cell>
          <cell r="N436">
            <v>43.11</v>
          </cell>
          <cell r="O436">
            <v>1.3668981481481481E-3</v>
          </cell>
          <cell r="P436">
            <v>87.447999999999993</v>
          </cell>
          <cell r="Q436">
            <v>7</v>
          </cell>
          <cell r="R436">
            <v>1.1793981481481482E-2</v>
          </cell>
          <cell r="S436" t="str">
            <v>North Central</v>
          </cell>
          <cell r="T436" t="str">
            <v>Rookie</v>
          </cell>
          <cell r="U436">
            <v>4.5</v>
          </cell>
          <cell r="V436">
            <v>0</v>
          </cell>
          <cell r="W436">
            <v>4.5</v>
          </cell>
          <cell r="X436">
            <v>4.5</v>
          </cell>
        </row>
        <row r="437">
          <cell r="J437" t="str">
            <v>Michael Cookson - IP</v>
          </cell>
          <cell r="K437" t="str">
            <v>IP</v>
          </cell>
          <cell r="L437" t="str">
            <v>E36 M3 LTW</v>
          </cell>
          <cell r="M437">
            <v>7</v>
          </cell>
          <cell r="N437">
            <v>43.665999999999997</v>
          </cell>
          <cell r="O437">
            <v>1.3622685185185185E-3</v>
          </cell>
          <cell r="P437">
            <v>87.766999999999996</v>
          </cell>
          <cell r="Q437">
            <v>7</v>
          </cell>
          <cell r="R437">
            <v>1.1800925925925925E-2</v>
          </cell>
          <cell r="S437" t="str">
            <v>North Atlantic</v>
          </cell>
          <cell r="T437" t="str">
            <v>Competition</v>
          </cell>
          <cell r="U437">
            <v>0</v>
          </cell>
          <cell r="V437">
            <v>2</v>
          </cell>
          <cell r="W437">
            <v>2</v>
          </cell>
          <cell r="X437">
            <v>2</v>
          </cell>
        </row>
        <row r="438">
          <cell r="J438" t="str">
            <v>Greg Wharton - IP</v>
          </cell>
          <cell r="K438" t="str">
            <v>IP</v>
          </cell>
          <cell r="L438" t="str">
            <v>E36 M3</v>
          </cell>
          <cell r="M438">
            <v>7</v>
          </cell>
          <cell r="N438">
            <v>46.133000000000003</v>
          </cell>
          <cell r="O438">
            <v>1.3738425925925925E-3</v>
          </cell>
          <cell r="P438">
            <v>87.015000000000001</v>
          </cell>
          <cell r="Q438">
            <v>7</v>
          </cell>
          <cell r="R438">
            <v>1.1828703703703704E-2</v>
          </cell>
          <cell r="S438" t="str">
            <v>North Atlantic</v>
          </cell>
          <cell r="T438" t="str">
            <v>Competition</v>
          </cell>
          <cell r="U438">
            <v>0</v>
          </cell>
          <cell r="V438">
            <v>1</v>
          </cell>
          <cell r="W438">
            <v>1</v>
          </cell>
          <cell r="X438">
            <v>1</v>
          </cell>
        </row>
        <row r="439">
          <cell r="J439" t="str">
            <v>John Steers - IP</v>
          </cell>
          <cell r="K439" t="str">
            <v>IP</v>
          </cell>
          <cell r="L439" t="str">
            <v>E36 M3</v>
          </cell>
          <cell r="M439">
            <v>7</v>
          </cell>
          <cell r="N439">
            <v>52.581000000000003</v>
          </cell>
          <cell r="O439">
            <v>1.3912037037037037E-3</v>
          </cell>
          <cell r="P439">
            <v>85.956999999999994</v>
          </cell>
          <cell r="Q439">
            <v>7</v>
          </cell>
          <cell r="R439">
            <v>1.1903935185185184E-2</v>
          </cell>
          <cell r="S439" t="str">
            <v>South Atlantic</v>
          </cell>
          <cell r="T439" t="str">
            <v>Rookie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</row>
        <row r="440">
          <cell r="J440" t="str">
            <v>Marshall Papadopoulos - CM</v>
          </cell>
          <cell r="K440" t="str">
            <v>CM</v>
          </cell>
          <cell r="L440" t="str">
            <v>E36 325iS</v>
          </cell>
          <cell r="M440">
            <v>6</v>
          </cell>
          <cell r="N440" t="str">
            <v>1 Lap</v>
          </cell>
          <cell r="O440">
            <v>1.261574074074074E-3</v>
          </cell>
          <cell r="P440">
            <v>94.756</v>
          </cell>
          <cell r="Q440">
            <v>5</v>
          </cell>
          <cell r="R440">
            <v>1.039699074074074E-2</v>
          </cell>
          <cell r="S440" t="str">
            <v>Canada</v>
          </cell>
          <cell r="T440" t="str">
            <v>Competition</v>
          </cell>
          <cell r="U440">
            <v>3</v>
          </cell>
          <cell r="V440">
            <v>0</v>
          </cell>
          <cell r="W440">
            <v>3</v>
          </cell>
          <cell r="X440">
            <v>3</v>
          </cell>
        </row>
        <row r="441">
          <cell r="J441" t="str">
            <v>Bill Schachat - GP</v>
          </cell>
          <cell r="K441" t="str">
            <v>GP</v>
          </cell>
          <cell r="L441" t="str">
            <v>E92 M3</v>
          </cell>
          <cell r="M441">
            <v>6</v>
          </cell>
          <cell r="N441" t="str">
            <v>1 Lap</v>
          </cell>
          <cell r="O441">
            <v>1.3518518518518521E-3</v>
          </cell>
          <cell r="P441">
            <v>88.474999999999994</v>
          </cell>
          <cell r="Q441">
            <v>6</v>
          </cell>
          <cell r="R441">
            <v>1.1655092592592594E-2</v>
          </cell>
          <cell r="S441" t="str">
            <v>North Atlantic</v>
          </cell>
          <cell r="T441" t="str">
            <v>Competition</v>
          </cell>
          <cell r="U441">
            <v>15</v>
          </cell>
          <cell r="V441">
            <v>0</v>
          </cell>
          <cell r="W441">
            <v>15</v>
          </cell>
          <cell r="X441">
            <v>15</v>
          </cell>
        </row>
        <row r="442">
          <cell r="J442" t="str">
            <v>Chad Waddell - IP</v>
          </cell>
          <cell r="K442" t="str">
            <v>IP</v>
          </cell>
          <cell r="L442" t="str">
            <v>E36 M3</v>
          </cell>
          <cell r="N442" t="str">
            <v>DNF</v>
          </cell>
          <cell r="P442" t="str">
            <v>-</v>
          </cell>
          <cell r="Q442">
            <v>0</v>
          </cell>
          <cell r="R442">
            <v>3.2410000000000001</v>
          </cell>
          <cell r="S442" t="str">
            <v>North Atlantic</v>
          </cell>
          <cell r="T442" t="str">
            <v>Competition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</row>
        <row r="443">
          <cell r="J443" t="str">
            <v>Dan March - IS</v>
          </cell>
          <cell r="K443" t="str">
            <v>IS</v>
          </cell>
          <cell r="L443" t="str">
            <v>E36 M3</v>
          </cell>
          <cell r="M443">
            <v>7</v>
          </cell>
          <cell r="O443">
            <v>1.3425925925925925E-3</v>
          </cell>
          <cell r="P443">
            <v>89.096999999999994</v>
          </cell>
          <cell r="Q443">
            <v>6</v>
          </cell>
          <cell r="R443">
            <v>9.5069444444444446E-3</v>
          </cell>
          <cell r="S443" t="str">
            <v>North Atlantic</v>
          </cell>
          <cell r="T443" t="str">
            <v>Competition</v>
          </cell>
          <cell r="U443">
            <v>15</v>
          </cell>
          <cell r="V443">
            <v>10</v>
          </cell>
          <cell r="W443">
            <v>25</v>
          </cell>
          <cell r="X443">
            <v>25</v>
          </cell>
        </row>
        <row r="444">
          <cell r="J444" t="str">
            <v>Kelly Williams - IS</v>
          </cell>
          <cell r="K444" t="str">
            <v>IS</v>
          </cell>
          <cell r="L444" t="str">
            <v>E36 M3</v>
          </cell>
          <cell r="M444">
            <v>7</v>
          </cell>
          <cell r="N444">
            <v>3.7759999999999998</v>
          </cell>
          <cell r="O444">
            <v>1.3472222222222221E-3</v>
          </cell>
          <cell r="P444">
            <v>88.768000000000001</v>
          </cell>
          <cell r="Q444">
            <v>6</v>
          </cell>
          <cell r="R444">
            <v>9.5497685185185182E-3</v>
          </cell>
          <cell r="S444" t="str">
            <v>North Central</v>
          </cell>
          <cell r="T444" t="str">
            <v>Competition</v>
          </cell>
          <cell r="U444">
            <v>10.5</v>
          </cell>
          <cell r="V444">
            <v>9</v>
          </cell>
          <cell r="W444">
            <v>19.5</v>
          </cell>
          <cell r="X444">
            <v>19.5</v>
          </cell>
        </row>
        <row r="445">
          <cell r="J445" t="str">
            <v>Peter Kerekgyarto - IS</v>
          </cell>
          <cell r="K445" t="str">
            <v>IS</v>
          </cell>
          <cell r="L445" t="str">
            <v>E36 M3</v>
          </cell>
          <cell r="M445">
            <v>7</v>
          </cell>
          <cell r="N445">
            <v>3.9990000000000001</v>
          </cell>
          <cell r="O445">
            <v>1.3449074074074075E-3</v>
          </cell>
          <cell r="P445">
            <v>88.923000000000002</v>
          </cell>
          <cell r="Q445">
            <v>6</v>
          </cell>
          <cell r="R445">
            <v>9.5532407407407406E-3</v>
          </cell>
          <cell r="S445" t="str">
            <v>North Atlantic</v>
          </cell>
          <cell r="T445" t="str">
            <v>Competition</v>
          </cell>
          <cell r="U445">
            <v>7.5</v>
          </cell>
          <cell r="V445">
            <v>8</v>
          </cell>
          <cell r="W445">
            <v>15.5</v>
          </cell>
          <cell r="X445">
            <v>15.5</v>
          </cell>
        </row>
        <row r="446">
          <cell r="J446" t="str">
            <v>Nathaniel Orens - HS</v>
          </cell>
          <cell r="K446" t="str">
            <v>HS</v>
          </cell>
          <cell r="L446" t="str">
            <v>E46 M3</v>
          </cell>
          <cell r="M446">
            <v>7</v>
          </cell>
          <cell r="N446">
            <v>7.6890000000000001</v>
          </cell>
          <cell r="O446">
            <v>1.3379629629629629E-3</v>
          </cell>
          <cell r="P446">
            <v>89.385999999999996</v>
          </cell>
          <cell r="Q446">
            <v>5</v>
          </cell>
          <cell r="R446">
            <v>9.5960648148148159E-3</v>
          </cell>
          <cell r="S446" t="str">
            <v>North Atlantic</v>
          </cell>
          <cell r="T446" t="str">
            <v>Competition</v>
          </cell>
          <cell r="U446">
            <v>15</v>
          </cell>
          <cell r="V446">
            <v>2</v>
          </cell>
          <cell r="W446">
            <v>17</v>
          </cell>
          <cell r="X446">
            <v>17</v>
          </cell>
        </row>
        <row r="447">
          <cell r="J447" t="str">
            <v>Sripathi Haputantri - DM</v>
          </cell>
          <cell r="K447" t="str">
            <v>DM</v>
          </cell>
          <cell r="L447" t="str">
            <v>E36 M3</v>
          </cell>
          <cell r="M447">
            <v>7</v>
          </cell>
          <cell r="N447">
            <v>19.632999999999999</v>
          </cell>
          <cell r="O447">
            <v>1.3391203703703705E-3</v>
          </cell>
          <cell r="P447">
            <v>89.319000000000003</v>
          </cell>
          <cell r="Q447">
            <v>4</v>
          </cell>
          <cell r="R447">
            <v>9.7337962962962977E-3</v>
          </cell>
          <cell r="S447" t="str">
            <v>South Atlantic</v>
          </cell>
          <cell r="T447" t="str">
            <v>Competition</v>
          </cell>
          <cell r="U447">
            <v>15</v>
          </cell>
          <cell r="V447">
            <v>4</v>
          </cell>
          <cell r="W447">
            <v>19</v>
          </cell>
          <cell r="X447">
            <v>19</v>
          </cell>
        </row>
        <row r="448">
          <cell r="J448" t="str">
            <v>Patrick Harris - Spec E46</v>
          </cell>
          <cell r="K448" t="str">
            <v>Spec E46</v>
          </cell>
          <cell r="L448" t="str">
            <v>E46 330i</v>
          </cell>
          <cell r="M448">
            <v>7</v>
          </cell>
          <cell r="N448">
            <v>25.847000000000001</v>
          </cell>
          <cell r="O448">
            <v>1.3831018518518517E-3</v>
          </cell>
          <cell r="P448">
            <v>86.463999999999999</v>
          </cell>
          <cell r="Q448">
            <v>4</v>
          </cell>
          <cell r="R448">
            <v>9.8055555555555552E-3</v>
          </cell>
          <cell r="S448" t="str">
            <v>South Atlantic</v>
          </cell>
          <cell r="T448" t="str">
            <v>Rookie</v>
          </cell>
          <cell r="U448">
            <v>15</v>
          </cell>
          <cell r="V448">
            <v>4</v>
          </cell>
          <cell r="W448">
            <v>19</v>
          </cell>
          <cell r="X448">
            <v>19</v>
          </cell>
        </row>
        <row r="449">
          <cell r="J449" t="str">
            <v>Robert Thoman - GTS3</v>
          </cell>
          <cell r="K449" t="str">
            <v>GTS3</v>
          </cell>
          <cell r="L449" t="str">
            <v>E46 M3</v>
          </cell>
          <cell r="M449">
            <v>7</v>
          </cell>
          <cell r="N449">
            <v>26.616</v>
          </cell>
          <cell r="O449">
            <v>1.3807870370370371E-3</v>
          </cell>
          <cell r="P449">
            <v>86.584999999999994</v>
          </cell>
          <cell r="Q449">
            <v>4</v>
          </cell>
          <cell r="R449">
            <v>9.8148148148148144E-3</v>
          </cell>
          <cell r="S449" t="str">
            <v>South Atlantic</v>
          </cell>
          <cell r="T449" t="str">
            <v>Competition</v>
          </cell>
          <cell r="U449">
            <v>15</v>
          </cell>
          <cell r="V449">
            <v>1</v>
          </cell>
          <cell r="W449">
            <v>16</v>
          </cell>
          <cell r="X449">
            <v>16</v>
          </cell>
        </row>
        <row r="450">
          <cell r="J450" t="str">
            <v>Wayne Dobson - IS</v>
          </cell>
          <cell r="K450" t="str">
            <v>IS</v>
          </cell>
          <cell r="L450" t="str">
            <v>E36 M3</v>
          </cell>
          <cell r="M450">
            <v>7</v>
          </cell>
          <cell r="N450">
            <v>26.620999999999999</v>
          </cell>
          <cell r="O450">
            <v>1.3831018518518517E-3</v>
          </cell>
          <cell r="P450">
            <v>86.463999999999999</v>
          </cell>
          <cell r="Q450">
            <v>4</v>
          </cell>
          <cell r="R450">
            <v>9.8148148148148144E-3</v>
          </cell>
          <cell r="S450" t="str">
            <v>North Atlantic</v>
          </cell>
          <cell r="T450" t="str">
            <v>Competition</v>
          </cell>
          <cell r="U450">
            <v>6</v>
          </cell>
          <cell r="V450">
            <v>7</v>
          </cell>
          <cell r="W450">
            <v>13</v>
          </cell>
          <cell r="X450">
            <v>13</v>
          </cell>
        </row>
        <row r="451">
          <cell r="J451" t="str">
            <v>John Sanders - JS</v>
          </cell>
          <cell r="K451" t="str">
            <v>JS</v>
          </cell>
          <cell r="L451" t="str">
            <v>E46 328i</v>
          </cell>
          <cell r="M451">
            <v>7</v>
          </cell>
          <cell r="N451">
            <v>27.93</v>
          </cell>
          <cell r="O451">
            <v>1.3796296296296297E-3</v>
          </cell>
          <cell r="P451">
            <v>86.691999999999993</v>
          </cell>
          <cell r="Q451">
            <v>6</v>
          </cell>
          <cell r="R451">
            <v>9.8298611111111104E-3</v>
          </cell>
          <cell r="S451" t="str">
            <v>North Atlantic</v>
          </cell>
          <cell r="T451" t="str">
            <v>Competition</v>
          </cell>
          <cell r="U451">
            <v>15</v>
          </cell>
          <cell r="V451">
            <v>0</v>
          </cell>
          <cell r="W451">
            <v>15</v>
          </cell>
          <cell r="X451">
            <v>15</v>
          </cell>
        </row>
        <row r="452">
          <cell r="J452" t="str">
            <v>Carl Coscia - IS</v>
          </cell>
          <cell r="K452" t="str">
            <v>IS</v>
          </cell>
          <cell r="L452" t="str">
            <v>E36 M3</v>
          </cell>
          <cell r="M452">
            <v>7</v>
          </cell>
          <cell r="N452">
            <v>29.831</v>
          </cell>
          <cell r="O452">
            <v>1.3831018518518517E-3</v>
          </cell>
          <cell r="P452">
            <v>86.480999999999995</v>
          </cell>
          <cell r="Q452">
            <v>6</v>
          </cell>
          <cell r="R452">
            <v>9.851851851851853E-3</v>
          </cell>
          <cell r="S452" t="str">
            <v>South Atlantic</v>
          </cell>
          <cell r="T452" t="str">
            <v>Competition</v>
          </cell>
          <cell r="U452">
            <v>4.5</v>
          </cell>
          <cell r="V452">
            <v>6</v>
          </cell>
          <cell r="W452">
            <v>10.5</v>
          </cell>
          <cell r="X452">
            <v>10.5</v>
          </cell>
        </row>
        <row r="453">
          <cell r="J453" t="str">
            <v>Daniel Feldmann - IS</v>
          </cell>
          <cell r="K453" t="str">
            <v>IS</v>
          </cell>
          <cell r="L453" t="str">
            <v>E36 M3</v>
          </cell>
          <cell r="M453">
            <v>7</v>
          </cell>
          <cell r="N453">
            <v>35.585000000000001</v>
          </cell>
          <cell r="O453">
            <v>1.3935185185185188E-3</v>
          </cell>
          <cell r="P453">
            <v>85.796000000000006</v>
          </cell>
          <cell r="Q453">
            <v>4</v>
          </cell>
          <cell r="R453">
            <v>9.9189814814814817E-3</v>
          </cell>
          <cell r="S453" t="str">
            <v>North Atlantic</v>
          </cell>
          <cell r="T453" t="str">
            <v>Competition</v>
          </cell>
          <cell r="U453">
            <v>3</v>
          </cell>
          <cell r="V453">
            <v>5</v>
          </cell>
          <cell r="W453">
            <v>8</v>
          </cell>
          <cell r="X453">
            <v>8</v>
          </cell>
        </row>
        <row r="454">
          <cell r="J454" t="str">
            <v>Wade Wilson - DM</v>
          </cell>
          <cell r="K454" t="str">
            <v>DM</v>
          </cell>
          <cell r="L454" t="str">
            <v>Type 114 2002</v>
          </cell>
          <cell r="M454">
            <v>7</v>
          </cell>
          <cell r="N454">
            <v>36.000999999999998</v>
          </cell>
          <cell r="O454">
            <v>1.396990740740741E-3</v>
          </cell>
          <cell r="P454">
            <v>85.582999999999998</v>
          </cell>
          <cell r="Q454">
            <v>6</v>
          </cell>
          <cell r="R454">
            <v>9.9236111111111105E-3</v>
          </cell>
          <cell r="S454" t="str">
            <v>North Atlantic</v>
          </cell>
          <cell r="T454" t="str">
            <v>Competition</v>
          </cell>
          <cell r="U454">
            <v>10.5</v>
          </cell>
          <cell r="V454">
            <v>3</v>
          </cell>
          <cell r="W454">
            <v>13.5</v>
          </cell>
          <cell r="X454">
            <v>13.5</v>
          </cell>
        </row>
        <row r="455">
          <cell r="J455" t="str">
            <v>Jeff Bennett - Spec E46</v>
          </cell>
          <cell r="K455" t="str">
            <v>Spec E46</v>
          </cell>
          <cell r="L455" t="str">
            <v>E46 330i</v>
          </cell>
          <cell r="M455">
            <v>7</v>
          </cell>
          <cell r="N455">
            <v>36.848999999999997</v>
          </cell>
          <cell r="O455">
            <v>1.3923611111111109E-3</v>
          </cell>
          <cell r="P455">
            <v>85.893000000000001</v>
          </cell>
          <cell r="Q455">
            <v>5</v>
          </cell>
          <cell r="R455">
            <v>9.9328703703703697E-3</v>
          </cell>
          <cell r="S455" t="str">
            <v>South Atlantic</v>
          </cell>
          <cell r="T455" t="str">
            <v>Competition</v>
          </cell>
          <cell r="U455">
            <v>10.5</v>
          </cell>
          <cell r="V455">
            <v>3</v>
          </cell>
          <cell r="W455">
            <v>13.5</v>
          </cell>
          <cell r="X455">
            <v>13.5</v>
          </cell>
        </row>
        <row r="456">
          <cell r="J456" t="str">
            <v>Steve Liadis - HS</v>
          </cell>
          <cell r="K456" t="str">
            <v>HS</v>
          </cell>
          <cell r="L456" t="str">
            <v>E46 M3</v>
          </cell>
          <cell r="M456">
            <v>7</v>
          </cell>
          <cell r="N456">
            <v>47.094000000000001</v>
          </cell>
          <cell r="O456">
            <v>1.3854166666666667E-3</v>
          </cell>
          <cell r="P456">
            <v>86.347999999999999</v>
          </cell>
          <cell r="Q456">
            <v>6</v>
          </cell>
          <cell r="R456">
            <v>1.0052083333333333E-2</v>
          </cell>
          <cell r="S456" t="str">
            <v>North Atlantic</v>
          </cell>
          <cell r="T456" t="str">
            <v>Competition</v>
          </cell>
          <cell r="U456">
            <v>10.5</v>
          </cell>
          <cell r="V456">
            <v>1</v>
          </cell>
          <cell r="W456">
            <v>11.5</v>
          </cell>
          <cell r="X456">
            <v>11.5</v>
          </cell>
        </row>
        <row r="457">
          <cell r="J457" t="str">
            <v>Connor Wharton - IS</v>
          </cell>
          <cell r="K457" t="str">
            <v>IS</v>
          </cell>
          <cell r="L457" t="str">
            <v>E36 M3</v>
          </cell>
          <cell r="M457">
            <v>7</v>
          </cell>
          <cell r="N457">
            <v>48.271000000000001</v>
          </cell>
          <cell r="O457">
            <v>1.4062499999999997E-3</v>
          </cell>
          <cell r="P457">
            <v>85.007000000000005</v>
          </cell>
          <cell r="Q457">
            <v>3</v>
          </cell>
          <cell r="R457">
            <v>1.0064814814814816E-2</v>
          </cell>
          <cell r="S457" t="str">
            <v>North Atlantic</v>
          </cell>
          <cell r="T457" t="str">
            <v>Rookie</v>
          </cell>
          <cell r="U457">
            <v>1.5</v>
          </cell>
          <cell r="V457">
            <v>4</v>
          </cell>
          <cell r="W457">
            <v>5.5</v>
          </cell>
          <cell r="X457">
            <v>5.5</v>
          </cell>
        </row>
        <row r="458">
          <cell r="J458" t="str">
            <v>Alexander Goare - DM</v>
          </cell>
          <cell r="K458" t="str">
            <v>DM</v>
          </cell>
          <cell r="L458" t="str">
            <v>E36 325i</v>
          </cell>
          <cell r="M458">
            <v>7</v>
          </cell>
          <cell r="N458">
            <v>53.997999999999998</v>
          </cell>
          <cell r="O458">
            <v>1.4050925925925925E-3</v>
          </cell>
          <cell r="P458">
            <v>85.106999999999999</v>
          </cell>
          <cell r="Q458">
            <v>7</v>
          </cell>
          <cell r="R458">
            <v>1.0131944444444445E-2</v>
          </cell>
          <cell r="S458" t="str">
            <v>South Atlantic</v>
          </cell>
          <cell r="T458" t="str">
            <v>Rookie</v>
          </cell>
          <cell r="U458">
            <v>7.5</v>
          </cell>
          <cell r="V458">
            <v>2</v>
          </cell>
          <cell r="W458">
            <v>9.5</v>
          </cell>
          <cell r="X458">
            <v>9.5</v>
          </cell>
        </row>
        <row r="459">
          <cell r="J459" t="str">
            <v>Jerry Kaufman - JP</v>
          </cell>
          <cell r="K459" t="str">
            <v>JP</v>
          </cell>
          <cell r="L459" t="str">
            <v>E90 325i</v>
          </cell>
          <cell r="M459">
            <v>7</v>
          </cell>
          <cell r="N459">
            <v>58.317999999999998</v>
          </cell>
          <cell r="O459">
            <v>1.4189814814814814E-3</v>
          </cell>
          <cell r="P459">
            <v>84.29</v>
          </cell>
          <cell r="Q459">
            <v>6</v>
          </cell>
          <cell r="R459">
            <v>1.0181712962962964E-2</v>
          </cell>
          <cell r="S459" t="str">
            <v>South Atlantic</v>
          </cell>
          <cell r="T459" t="str">
            <v>Competition</v>
          </cell>
          <cell r="U459">
            <v>15</v>
          </cell>
          <cell r="V459">
            <v>2</v>
          </cell>
          <cell r="W459">
            <v>17</v>
          </cell>
          <cell r="X459">
            <v>17</v>
          </cell>
        </row>
        <row r="460">
          <cell r="J460" t="str">
            <v>Billy Glavin III - JP</v>
          </cell>
          <cell r="K460" t="str">
            <v>JP</v>
          </cell>
          <cell r="L460" t="str">
            <v>E90 325i</v>
          </cell>
          <cell r="M460">
            <v>7</v>
          </cell>
          <cell r="N460">
            <v>7.233796296296297E-4</v>
          </cell>
          <cell r="O460">
            <v>1.423611111111111E-3</v>
          </cell>
          <cell r="P460">
            <v>84.013999999999996</v>
          </cell>
          <cell r="Q460">
            <v>6</v>
          </cell>
          <cell r="R460">
            <v>1.0229166666666666E-2</v>
          </cell>
          <cell r="S460" t="str">
            <v>North Atlantic</v>
          </cell>
          <cell r="T460" t="str">
            <v>Competition</v>
          </cell>
          <cell r="U460">
            <v>10.5</v>
          </cell>
          <cell r="V460">
            <v>1</v>
          </cell>
          <cell r="W460">
            <v>11.5</v>
          </cell>
          <cell r="X460">
            <v>11.5</v>
          </cell>
        </row>
        <row r="461">
          <cell r="J461" t="str">
            <v>Jeffrey Blum - Spec E46</v>
          </cell>
          <cell r="K461" t="str">
            <v>Spec E46</v>
          </cell>
          <cell r="L461" t="str">
            <v>E46 330i</v>
          </cell>
          <cell r="M461">
            <v>7</v>
          </cell>
          <cell r="N461">
            <v>7.361111111111111E-4</v>
          </cell>
          <cell r="O461">
            <v>1.4270833333333334E-3</v>
          </cell>
          <cell r="P461">
            <v>83.816999999999993</v>
          </cell>
          <cell r="Q461">
            <v>7</v>
          </cell>
          <cell r="R461">
            <v>1.0243055555555556E-2</v>
          </cell>
          <cell r="S461" t="str">
            <v>South Atlantic</v>
          </cell>
          <cell r="T461" t="str">
            <v>Competition</v>
          </cell>
          <cell r="U461">
            <v>7.5</v>
          </cell>
          <cell r="V461">
            <v>2</v>
          </cell>
          <cell r="W461">
            <v>9.5</v>
          </cell>
          <cell r="X461">
            <v>9.5</v>
          </cell>
        </row>
        <row r="462">
          <cell r="J462" t="str">
            <v>Sean Walters - IS</v>
          </cell>
          <cell r="K462" t="str">
            <v>IS</v>
          </cell>
          <cell r="L462" t="str">
            <v>E36 M3</v>
          </cell>
          <cell r="M462">
            <v>7</v>
          </cell>
          <cell r="N462">
            <v>7.5810185185185182E-4</v>
          </cell>
          <cell r="O462">
            <v>1.3958333333333331E-3</v>
          </cell>
          <cell r="P462">
            <v>85.694999999999993</v>
          </cell>
          <cell r="Q462">
            <v>7</v>
          </cell>
          <cell r="R462">
            <v>1.0265046296296296E-2</v>
          </cell>
          <cell r="S462" t="str">
            <v>North Atlantic</v>
          </cell>
          <cell r="T462" t="str">
            <v>Rookie</v>
          </cell>
          <cell r="U462">
            <v>0</v>
          </cell>
          <cell r="V462">
            <v>3</v>
          </cell>
          <cell r="W462">
            <v>3</v>
          </cell>
          <cell r="X462">
            <v>3</v>
          </cell>
        </row>
        <row r="463">
          <cell r="J463" t="str">
            <v>Charles Benoit - IS</v>
          </cell>
          <cell r="K463" t="str">
            <v>IS</v>
          </cell>
          <cell r="L463" t="str">
            <v>E36 M3</v>
          </cell>
          <cell r="M463">
            <v>7</v>
          </cell>
          <cell r="N463">
            <v>8.5185185185185179E-4</v>
          </cell>
          <cell r="O463">
            <v>1.425925925925926E-3</v>
          </cell>
          <cell r="P463">
            <v>83.838999999999999</v>
          </cell>
          <cell r="Q463">
            <v>6</v>
          </cell>
          <cell r="R463">
            <v>1.0358796296296295E-2</v>
          </cell>
          <cell r="S463" t="str">
            <v>North Atlantic</v>
          </cell>
          <cell r="T463" t="str">
            <v>Competition</v>
          </cell>
          <cell r="U463">
            <v>0</v>
          </cell>
          <cell r="V463">
            <v>2</v>
          </cell>
          <cell r="W463">
            <v>2</v>
          </cell>
          <cell r="X463">
            <v>2</v>
          </cell>
        </row>
        <row r="464">
          <cell r="J464" t="str">
            <v>David Garraux - HS</v>
          </cell>
          <cell r="K464" t="str">
            <v>HS</v>
          </cell>
          <cell r="L464" t="str">
            <v>E46 M3</v>
          </cell>
          <cell r="M464">
            <v>7</v>
          </cell>
          <cell r="N464">
            <v>8.541666666666667E-4</v>
          </cell>
          <cell r="O464">
            <v>1.423611111111111E-3</v>
          </cell>
          <cell r="P464">
            <v>83.98</v>
          </cell>
          <cell r="Q464">
            <v>7</v>
          </cell>
          <cell r="R464">
            <v>1.0361111111111111E-2</v>
          </cell>
          <cell r="S464" t="str">
            <v>North Atlantic</v>
          </cell>
          <cell r="T464" t="str">
            <v>Rookie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</row>
        <row r="465">
          <cell r="J465" t="str">
            <v>Francois Metivier - IS</v>
          </cell>
          <cell r="K465" t="str">
            <v>IS</v>
          </cell>
          <cell r="L465" t="str">
            <v>E36 M3</v>
          </cell>
          <cell r="M465">
            <v>7</v>
          </cell>
          <cell r="N465">
            <v>8.7615740740740742E-4</v>
          </cell>
          <cell r="O465">
            <v>1.4143518518518518E-3</v>
          </cell>
          <cell r="P465">
            <v>84.516000000000005</v>
          </cell>
          <cell r="Q465">
            <v>7</v>
          </cell>
          <cell r="R465">
            <v>1.0383101851851852E-2</v>
          </cell>
          <cell r="S465" t="str">
            <v>Canada</v>
          </cell>
          <cell r="T465" t="str">
            <v>Competition</v>
          </cell>
          <cell r="U465">
            <v>0</v>
          </cell>
          <cell r="V465">
            <v>1</v>
          </cell>
          <cell r="W465">
            <v>1</v>
          </cell>
          <cell r="X465">
            <v>1</v>
          </cell>
        </row>
        <row r="466">
          <cell r="J466" t="str">
            <v>Jeffrey Mitchell - EM</v>
          </cell>
          <cell r="K466" t="str">
            <v>EM</v>
          </cell>
          <cell r="L466" t="str">
            <v>Type 114 2002</v>
          </cell>
          <cell r="M466">
            <v>7</v>
          </cell>
          <cell r="N466">
            <v>9.2129629629629636E-4</v>
          </cell>
          <cell r="O466">
            <v>1.451388888888889E-3</v>
          </cell>
          <cell r="P466">
            <v>82.364999999999995</v>
          </cell>
          <cell r="Q466">
            <v>3</v>
          </cell>
          <cell r="R466">
            <v>1.042824074074074E-2</v>
          </cell>
          <cell r="S466" t="str">
            <v>North Central</v>
          </cell>
          <cell r="T466" t="str">
            <v>Provisional</v>
          </cell>
          <cell r="U466">
            <v>15</v>
          </cell>
          <cell r="V466">
            <v>2</v>
          </cell>
          <cell r="W466">
            <v>17</v>
          </cell>
          <cell r="X466">
            <v>17</v>
          </cell>
        </row>
        <row r="467">
          <cell r="J467" t="str">
            <v>Scott Ontjes - ITR</v>
          </cell>
          <cell r="K467" t="str">
            <v>ITR</v>
          </cell>
          <cell r="L467" t="str">
            <v>E36 325i</v>
          </cell>
          <cell r="M467">
            <v>7</v>
          </cell>
          <cell r="N467">
            <v>9.3171296296296307E-4</v>
          </cell>
          <cell r="O467">
            <v>1.4363425925925926E-3</v>
          </cell>
          <cell r="P467">
            <v>83.260999999999996</v>
          </cell>
          <cell r="Q467">
            <v>5</v>
          </cell>
          <cell r="R467">
            <v>1.0438657407407409E-2</v>
          </cell>
          <cell r="S467" t="str">
            <v>North Central</v>
          </cell>
          <cell r="T467" t="str">
            <v>Competition</v>
          </cell>
          <cell r="U467">
            <v>15</v>
          </cell>
          <cell r="V467">
            <v>0</v>
          </cell>
          <cell r="W467">
            <v>15</v>
          </cell>
          <cell r="X467">
            <v>15</v>
          </cell>
        </row>
        <row r="468">
          <cell r="J468" t="str">
            <v>Spencer Wharton - IS</v>
          </cell>
          <cell r="K468" t="str">
            <v>IS</v>
          </cell>
          <cell r="L468" t="str">
            <v>E36 M3</v>
          </cell>
          <cell r="M468">
            <v>7</v>
          </cell>
          <cell r="N468">
            <v>9.4444444444444448E-4</v>
          </cell>
          <cell r="O468">
            <v>1.4363425925925926E-3</v>
          </cell>
          <cell r="P468">
            <v>83.251000000000005</v>
          </cell>
          <cell r="Q468">
            <v>7</v>
          </cell>
          <cell r="R468">
            <v>1.045138888888889E-2</v>
          </cell>
          <cell r="S468" t="str">
            <v>North Atlantic</v>
          </cell>
          <cell r="T468" t="str">
            <v>Competition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</row>
        <row r="469">
          <cell r="J469" t="str">
            <v>Greg Hartman - Spec E46</v>
          </cell>
          <cell r="K469" t="str">
            <v>Spec E46</v>
          </cell>
          <cell r="L469" t="str">
            <v>E46 330i</v>
          </cell>
          <cell r="M469">
            <v>7</v>
          </cell>
          <cell r="N469">
            <v>1.0578703703703705E-3</v>
          </cell>
          <cell r="O469">
            <v>1.4560185185185186E-3</v>
          </cell>
          <cell r="P469">
            <v>82.105000000000004</v>
          </cell>
          <cell r="Q469">
            <v>5</v>
          </cell>
          <cell r="R469">
            <v>1.0564814814814813E-2</v>
          </cell>
          <cell r="S469" t="str">
            <v>North Atlantic</v>
          </cell>
          <cell r="T469" t="str">
            <v>Competition</v>
          </cell>
          <cell r="U469">
            <v>6</v>
          </cell>
          <cell r="V469">
            <v>1</v>
          </cell>
          <cell r="W469">
            <v>7</v>
          </cell>
          <cell r="X469">
            <v>7</v>
          </cell>
        </row>
        <row r="470">
          <cell r="J470" t="str">
            <v>Roy Hopkins - EM</v>
          </cell>
          <cell r="K470" t="str">
            <v>EM</v>
          </cell>
          <cell r="L470" t="str">
            <v>Type 114 2002</v>
          </cell>
          <cell r="M470">
            <v>7</v>
          </cell>
          <cell r="N470">
            <v>1.1006944444444443E-3</v>
          </cell>
          <cell r="O470">
            <v>1.4675925925925926E-3</v>
          </cell>
          <cell r="P470">
            <v>81.480999999999995</v>
          </cell>
          <cell r="Q470">
            <v>6</v>
          </cell>
          <cell r="R470">
            <v>1.0607638888888889E-2</v>
          </cell>
          <cell r="S470" t="str">
            <v>North Atlantic</v>
          </cell>
          <cell r="T470" t="str">
            <v>Competition</v>
          </cell>
          <cell r="U470">
            <v>10.5</v>
          </cell>
          <cell r="V470">
            <v>1</v>
          </cell>
          <cell r="W470">
            <v>11.5</v>
          </cell>
          <cell r="X470">
            <v>11.5</v>
          </cell>
        </row>
        <row r="471">
          <cell r="J471" t="str">
            <v>Phil Abrami - M3T</v>
          </cell>
          <cell r="K471" t="str">
            <v>M3T</v>
          </cell>
          <cell r="L471" t="str">
            <v>E30 M3</v>
          </cell>
          <cell r="M471">
            <v>7</v>
          </cell>
          <cell r="N471">
            <v>1.1018518518518519E-3</v>
          </cell>
          <cell r="O471">
            <v>1.4641203703703706E-3</v>
          </cell>
          <cell r="P471">
            <v>81.683999999999997</v>
          </cell>
          <cell r="Q471">
            <v>6</v>
          </cell>
          <cell r="R471">
            <v>1.0608796296296297E-2</v>
          </cell>
          <cell r="S471" t="str">
            <v>Canada</v>
          </cell>
          <cell r="T471" t="str">
            <v>Competition</v>
          </cell>
          <cell r="U471">
            <v>15</v>
          </cell>
          <cell r="V471">
            <v>1</v>
          </cell>
          <cell r="W471">
            <v>16</v>
          </cell>
          <cell r="X471">
            <v>16</v>
          </cell>
        </row>
        <row r="472">
          <cell r="J472" t="str">
            <v>John Barhydt - EM</v>
          </cell>
          <cell r="K472" t="str">
            <v>EM</v>
          </cell>
          <cell r="L472" t="str">
            <v>Type 121 2002</v>
          </cell>
          <cell r="M472">
            <v>7</v>
          </cell>
          <cell r="N472">
            <v>1.1631944444444443E-3</v>
          </cell>
          <cell r="O472">
            <v>1.4780092592592594E-3</v>
          </cell>
          <cell r="P472">
            <v>80.900000000000006</v>
          </cell>
          <cell r="Q472">
            <v>6</v>
          </cell>
          <cell r="R472">
            <v>1.0670138888888889E-2</v>
          </cell>
          <cell r="S472" t="str">
            <v>North Central</v>
          </cell>
          <cell r="T472" t="str">
            <v>Competition</v>
          </cell>
          <cell r="U472">
            <v>7.5</v>
          </cell>
          <cell r="V472">
            <v>0</v>
          </cell>
          <cell r="W472">
            <v>7.5</v>
          </cell>
          <cell r="X472">
            <v>7.5</v>
          </cell>
        </row>
        <row r="473">
          <cell r="J473" t="str">
            <v>Edward Karabec - JP</v>
          </cell>
          <cell r="K473" t="str">
            <v>JP</v>
          </cell>
          <cell r="L473" t="str">
            <v>E36 325i</v>
          </cell>
          <cell r="M473">
            <v>7</v>
          </cell>
          <cell r="N473">
            <v>1.2013888888888888E-3</v>
          </cell>
          <cell r="O473">
            <v>1.4907407407407406E-3</v>
          </cell>
          <cell r="P473">
            <v>80.244</v>
          </cell>
          <cell r="Q473">
            <v>4</v>
          </cell>
          <cell r="R473">
            <v>1.0707175925925926E-2</v>
          </cell>
          <cell r="S473" t="str">
            <v>North Atlantic</v>
          </cell>
          <cell r="T473" t="str">
            <v>Competition</v>
          </cell>
          <cell r="U473">
            <v>7.5</v>
          </cell>
          <cell r="V473">
            <v>0</v>
          </cell>
          <cell r="W473">
            <v>7.5</v>
          </cell>
          <cell r="X473">
            <v>7.5</v>
          </cell>
        </row>
        <row r="474">
          <cell r="J474" t="str">
            <v>Scott Blazey - EXB</v>
          </cell>
          <cell r="K474" t="str">
            <v>EXB</v>
          </cell>
          <cell r="L474" t="str">
            <v>E36 M3 CSH</v>
          </cell>
          <cell r="M474">
            <v>7</v>
          </cell>
          <cell r="N474">
            <v>1.2835648148148146E-3</v>
          </cell>
          <cell r="O474">
            <v>1.4571759259259258E-3</v>
          </cell>
          <cell r="P474">
            <v>82.052000000000007</v>
          </cell>
          <cell r="Q474">
            <v>7</v>
          </cell>
          <cell r="R474">
            <v>1.0789351851851854E-2</v>
          </cell>
          <cell r="S474" t="str">
            <v>South Central</v>
          </cell>
          <cell r="T474" t="str">
            <v>Competition</v>
          </cell>
          <cell r="U474">
            <v>15</v>
          </cell>
          <cell r="V474">
            <v>0</v>
          </cell>
          <cell r="W474">
            <v>15</v>
          </cell>
          <cell r="X474">
            <v>15</v>
          </cell>
        </row>
        <row r="475">
          <cell r="J475" t="str">
            <v>Keith Primozic - DM</v>
          </cell>
          <cell r="K475" t="str">
            <v>DM</v>
          </cell>
          <cell r="L475" t="str">
            <v>E36 M3</v>
          </cell>
          <cell r="M475">
            <v>7</v>
          </cell>
          <cell r="N475">
            <v>1.3125000000000001E-3</v>
          </cell>
          <cell r="O475">
            <v>1.4837962962962964E-3</v>
          </cell>
          <cell r="P475">
            <v>80.564999999999998</v>
          </cell>
          <cell r="Q475">
            <v>7</v>
          </cell>
          <cell r="R475">
            <v>1.0818287037037036E-2</v>
          </cell>
          <cell r="S475" t="str">
            <v>South Atlantic</v>
          </cell>
          <cell r="T475" t="str">
            <v>Competition</v>
          </cell>
          <cell r="U475">
            <v>6</v>
          </cell>
          <cell r="V475">
            <v>1</v>
          </cell>
          <cell r="W475">
            <v>7</v>
          </cell>
          <cell r="X475">
            <v>7</v>
          </cell>
        </row>
        <row r="476">
          <cell r="J476" t="str">
            <v>Steve Mertz - HS</v>
          </cell>
          <cell r="K476" t="str">
            <v>HS</v>
          </cell>
          <cell r="L476" t="str">
            <v>E36 M3</v>
          </cell>
          <cell r="M476">
            <v>7</v>
          </cell>
          <cell r="N476">
            <v>1.4374999999999998E-3</v>
          </cell>
          <cell r="O476">
            <v>1.4618055555555556E-3</v>
          </cell>
          <cell r="P476">
            <v>81.834000000000003</v>
          </cell>
          <cell r="Q476">
            <v>4</v>
          </cell>
          <cell r="R476">
            <v>1.0944444444444444E-2</v>
          </cell>
          <cell r="S476" t="str">
            <v>North Atlantic</v>
          </cell>
          <cell r="T476" t="str">
            <v>Competition</v>
          </cell>
          <cell r="U476">
            <v>6</v>
          </cell>
          <cell r="V476">
            <v>0</v>
          </cell>
          <cell r="W476">
            <v>6</v>
          </cell>
          <cell r="X476">
            <v>6</v>
          </cell>
        </row>
        <row r="477">
          <cell r="J477" t="str">
            <v>Marc Thomaes - DM</v>
          </cell>
          <cell r="K477" t="str">
            <v>DM</v>
          </cell>
          <cell r="L477" t="str">
            <v>E30 M3</v>
          </cell>
          <cell r="M477">
            <v>7</v>
          </cell>
          <cell r="N477">
            <v>1.4652777777777778E-3</v>
          </cell>
          <cell r="O477">
            <v>1.5277777777777779E-3</v>
          </cell>
          <cell r="P477">
            <v>78.283000000000001</v>
          </cell>
          <cell r="Q477">
            <v>6</v>
          </cell>
          <cell r="R477">
            <v>1.0972222222222223E-2</v>
          </cell>
          <cell r="S477" t="str">
            <v>North Atlantic</v>
          </cell>
          <cell r="T477" t="str">
            <v>Competition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8">
          <cell r="J478" t="str">
            <v>Bob Martin - M3T</v>
          </cell>
          <cell r="K478" t="str">
            <v>M3T</v>
          </cell>
          <cell r="L478" t="str">
            <v>E30 M3</v>
          </cell>
          <cell r="M478">
            <v>7</v>
          </cell>
          <cell r="N478">
            <v>1.5196759259259261E-3</v>
          </cell>
          <cell r="O478">
            <v>1.5219907407407411E-3</v>
          </cell>
          <cell r="P478">
            <v>78.569999999999993</v>
          </cell>
          <cell r="Q478">
            <v>7</v>
          </cell>
          <cell r="R478">
            <v>1.1025462962962964E-2</v>
          </cell>
          <cell r="S478" t="str">
            <v>North Atlantic</v>
          </cell>
          <cell r="T478" t="str">
            <v>Competition</v>
          </cell>
          <cell r="U478">
            <v>10.5</v>
          </cell>
          <cell r="V478">
            <v>0</v>
          </cell>
          <cell r="W478">
            <v>10.5</v>
          </cell>
          <cell r="X478">
            <v>10.5</v>
          </cell>
        </row>
        <row r="479">
          <cell r="J479" t="str">
            <v>Adrienne Hughes - DM</v>
          </cell>
          <cell r="K479" t="str">
            <v>DM</v>
          </cell>
          <cell r="L479" t="str">
            <v>E6 2002</v>
          </cell>
          <cell r="M479">
            <v>7</v>
          </cell>
          <cell r="N479">
            <v>1.931712962962963E-3</v>
          </cell>
          <cell r="O479">
            <v>1.5393518518518519E-3</v>
          </cell>
          <cell r="P479">
            <v>77.697999999999993</v>
          </cell>
          <cell r="Q479">
            <v>6</v>
          </cell>
          <cell r="R479">
            <v>1.143865740740741E-2</v>
          </cell>
          <cell r="S479" t="str">
            <v>North Atlantic</v>
          </cell>
          <cell r="T479" t="str">
            <v>Competition</v>
          </cell>
          <cell r="U479">
            <v>3</v>
          </cell>
          <cell r="V479">
            <v>0</v>
          </cell>
          <cell r="W479">
            <v>3</v>
          </cell>
          <cell r="X479">
            <v>3</v>
          </cell>
        </row>
        <row r="480">
          <cell r="J480" t="str">
            <v>Emre Kayaalp - GTS1</v>
          </cell>
          <cell r="K480" t="str">
            <v>GTS1</v>
          </cell>
          <cell r="L480" t="str">
            <v>M-B 2.3-16v</v>
          </cell>
          <cell r="M480">
            <v>6</v>
          </cell>
          <cell r="N480" t="str">
            <v>1 Lap</v>
          </cell>
          <cell r="O480">
            <v>1.5381944444444445E-3</v>
          </cell>
          <cell r="P480">
            <v>77.718000000000004</v>
          </cell>
          <cell r="Q480">
            <v>3</v>
          </cell>
          <cell r="R480">
            <v>9.5173611111111101E-3</v>
          </cell>
          <cell r="S480" t="str">
            <v>North Atlantic</v>
          </cell>
          <cell r="T480" t="str">
            <v>Rookie</v>
          </cell>
          <cell r="U480">
            <v>15</v>
          </cell>
          <cell r="V480">
            <v>0</v>
          </cell>
          <cell r="W480">
            <v>15</v>
          </cell>
          <cell r="X480">
            <v>15</v>
          </cell>
        </row>
        <row r="481">
          <cell r="J481" t="str">
            <v>Ali Salih - Spec E46</v>
          </cell>
          <cell r="K481" t="str">
            <v>Spec E46</v>
          </cell>
          <cell r="L481" t="str">
            <v>E46 330i</v>
          </cell>
          <cell r="M481">
            <v>4</v>
          </cell>
          <cell r="N481" t="str">
            <v>3 Laps</v>
          </cell>
          <cell r="O481">
            <v>1.4027777777777777E-3</v>
          </cell>
          <cell r="P481">
            <v>85.213999999999999</v>
          </cell>
          <cell r="Q481">
            <v>3</v>
          </cell>
          <cell r="R481">
            <v>6.9629629629629633E-3</v>
          </cell>
          <cell r="S481" t="str">
            <v>North Central</v>
          </cell>
          <cell r="T481" t="str">
            <v>Competition</v>
          </cell>
          <cell r="U481">
            <v>4.5</v>
          </cell>
          <cell r="V481">
            <v>0</v>
          </cell>
          <cell r="W481">
            <v>4.5</v>
          </cell>
          <cell r="X481">
            <v>4.5</v>
          </cell>
        </row>
        <row r="482">
          <cell r="J482" t="str">
            <v>Sripathi Haputantri - DM</v>
          </cell>
          <cell r="K482" t="str">
            <v>DM</v>
          </cell>
          <cell r="L482" t="str">
            <v>E36 M3</v>
          </cell>
          <cell r="M482">
            <v>7</v>
          </cell>
          <cell r="O482">
            <v>1.3103472222222223E-3</v>
          </cell>
          <cell r="P482">
            <v>91.260999999999996</v>
          </cell>
          <cell r="Q482">
            <v>5</v>
          </cell>
          <cell r="R482">
            <v>9.3375578703703711E-3</v>
          </cell>
          <cell r="S482" t="str">
            <v>South Atlantic</v>
          </cell>
          <cell r="T482" t="str">
            <v>Competition</v>
          </cell>
          <cell r="U482">
            <v>20</v>
          </cell>
          <cell r="V482">
            <v>4</v>
          </cell>
          <cell r="W482">
            <v>24</v>
          </cell>
          <cell r="X482">
            <v>24</v>
          </cell>
        </row>
        <row r="483">
          <cell r="J483" t="str">
            <v>Dan March - IS</v>
          </cell>
          <cell r="K483" t="str">
            <v>IS</v>
          </cell>
          <cell r="L483" t="str">
            <v>E36 M3</v>
          </cell>
          <cell r="M483">
            <v>7</v>
          </cell>
          <cell r="N483">
            <v>19.949000000000002</v>
          </cell>
          <cell r="O483">
            <v>1.3399537037037037E-3</v>
          </cell>
          <cell r="P483">
            <v>89.244</v>
          </cell>
          <cell r="Q483">
            <v>5</v>
          </cell>
          <cell r="R483">
            <v>9.5684490740740747E-3</v>
          </cell>
          <cell r="S483" t="str">
            <v>North Atlantic</v>
          </cell>
          <cell r="T483" t="str">
            <v>Competition</v>
          </cell>
          <cell r="U483">
            <v>20</v>
          </cell>
          <cell r="V483">
            <v>9</v>
          </cell>
          <cell r="W483">
            <v>29</v>
          </cell>
          <cell r="X483">
            <v>29</v>
          </cell>
        </row>
        <row r="484">
          <cell r="J484" t="str">
            <v>Nathaniel Orens - HS</v>
          </cell>
          <cell r="K484" t="str">
            <v>HS</v>
          </cell>
          <cell r="L484" t="str">
            <v>E46 M3</v>
          </cell>
          <cell r="M484">
            <v>7</v>
          </cell>
          <cell r="N484">
            <v>24.483000000000001</v>
          </cell>
          <cell r="O484">
            <v>1.3508449074074074E-3</v>
          </cell>
          <cell r="P484">
            <v>88.525000000000006</v>
          </cell>
          <cell r="Q484">
            <v>5</v>
          </cell>
          <cell r="R484">
            <v>9.6209259259259269E-3</v>
          </cell>
          <cell r="S484" t="str">
            <v>North Atlantic</v>
          </cell>
          <cell r="T484" t="str">
            <v>Competition</v>
          </cell>
          <cell r="U484">
            <v>20</v>
          </cell>
          <cell r="V484">
            <v>2</v>
          </cell>
          <cell r="W484">
            <v>22</v>
          </cell>
          <cell r="X484">
            <v>22</v>
          </cell>
        </row>
        <row r="485">
          <cell r="J485" t="str">
            <v>Kelly Williams - IS</v>
          </cell>
          <cell r="K485" t="str">
            <v>IS</v>
          </cell>
          <cell r="L485" t="str">
            <v>E36 M3</v>
          </cell>
          <cell r="M485">
            <v>7</v>
          </cell>
          <cell r="N485">
            <v>30.998000000000001</v>
          </cell>
          <cell r="O485">
            <v>1.3628125000000001E-3</v>
          </cell>
          <cell r="P485">
            <v>87.747</v>
          </cell>
          <cell r="Q485">
            <v>7</v>
          </cell>
          <cell r="R485">
            <v>9.6963310185185191E-3</v>
          </cell>
          <cell r="S485" t="str">
            <v>North Central</v>
          </cell>
          <cell r="T485" t="str">
            <v>Competition</v>
          </cell>
          <cell r="U485">
            <v>14</v>
          </cell>
          <cell r="V485">
            <v>8</v>
          </cell>
          <cell r="W485">
            <v>22</v>
          </cell>
          <cell r="X485">
            <v>22</v>
          </cell>
        </row>
        <row r="486">
          <cell r="J486" t="str">
            <v>Patrick Harris - Spec E46</v>
          </cell>
          <cell r="K486" t="str">
            <v>Spec E46</v>
          </cell>
          <cell r="L486" t="str">
            <v>E46 330i</v>
          </cell>
          <cell r="M486">
            <v>7</v>
          </cell>
          <cell r="N486">
            <v>33.651000000000003</v>
          </cell>
          <cell r="O486">
            <v>1.3726157407407409E-3</v>
          </cell>
          <cell r="P486">
            <v>87.120999999999995</v>
          </cell>
          <cell r="Q486">
            <v>3</v>
          </cell>
          <cell r="R486">
            <v>9.7270370370370358E-3</v>
          </cell>
          <cell r="S486" t="str">
            <v>South Atlantic</v>
          </cell>
          <cell r="T486" t="str">
            <v>Rookie</v>
          </cell>
          <cell r="U486">
            <v>20</v>
          </cell>
          <cell r="V486">
            <v>4</v>
          </cell>
          <cell r="W486">
            <v>24</v>
          </cell>
          <cell r="X486">
            <v>24</v>
          </cell>
        </row>
        <row r="487">
          <cell r="J487" t="str">
            <v>John Sanders - JS</v>
          </cell>
          <cell r="K487" t="str">
            <v>JS</v>
          </cell>
          <cell r="L487" t="str">
            <v>E46 328i</v>
          </cell>
          <cell r="M487">
            <v>7</v>
          </cell>
          <cell r="N487">
            <v>35.168999999999997</v>
          </cell>
          <cell r="O487">
            <v>1.3714583333333333E-3</v>
          </cell>
          <cell r="P487">
            <v>87.194000000000003</v>
          </cell>
          <cell r="Q487">
            <v>3</v>
          </cell>
          <cell r="R487">
            <v>9.7446064814814808E-3</v>
          </cell>
          <cell r="S487" t="str">
            <v>North Atlantic</v>
          </cell>
          <cell r="T487" t="str">
            <v>Competition</v>
          </cell>
          <cell r="U487">
            <v>20</v>
          </cell>
          <cell r="V487">
            <v>0</v>
          </cell>
          <cell r="W487">
            <v>20</v>
          </cell>
          <cell r="X487">
            <v>20</v>
          </cell>
        </row>
        <row r="488">
          <cell r="J488" t="str">
            <v>Ali Salih - Spec E46</v>
          </cell>
          <cell r="K488" t="str">
            <v>Spec E46</v>
          </cell>
          <cell r="L488" t="str">
            <v>E46 330i</v>
          </cell>
          <cell r="M488">
            <v>7</v>
          </cell>
          <cell r="N488">
            <v>39.805</v>
          </cell>
          <cell r="O488">
            <v>1.3721527777777777E-3</v>
          </cell>
          <cell r="P488">
            <v>87.15</v>
          </cell>
          <cell r="Q488">
            <v>6</v>
          </cell>
          <cell r="R488">
            <v>9.7982638888888893E-3</v>
          </cell>
          <cell r="S488" t="str">
            <v>North Central</v>
          </cell>
          <cell r="T488" t="str">
            <v>Competition</v>
          </cell>
          <cell r="U488">
            <v>14</v>
          </cell>
          <cell r="V488">
            <v>3</v>
          </cell>
          <cell r="W488">
            <v>17</v>
          </cell>
          <cell r="X488">
            <v>17</v>
          </cell>
        </row>
        <row r="489">
          <cell r="J489" t="str">
            <v>Robert Thoman - GTS3</v>
          </cell>
          <cell r="K489" t="str">
            <v>GTS3</v>
          </cell>
          <cell r="L489" t="str">
            <v>E46 M3</v>
          </cell>
          <cell r="M489">
            <v>7</v>
          </cell>
          <cell r="N489">
            <v>41.055</v>
          </cell>
          <cell r="O489">
            <v>1.3726851851851851E-3</v>
          </cell>
          <cell r="P489">
            <v>87.116</v>
          </cell>
          <cell r="Q489">
            <v>7</v>
          </cell>
          <cell r="R489">
            <v>9.8127314814814813E-3</v>
          </cell>
          <cell r="S489" t="str">
            <v>South Atlantic</v>
          </cell>
          <cell r="T489" t="str">
            <v>Competition</v>
          </cell>
          <cell r="U489">
            <v>20</v>
          </cell>
          <cell r="V489">
            <v>0</v>
          </cell>
          <cell r="W489">
            <v>20</v>
          </cell>
          <cell r="X489">
            <v>20</v>
          </cell>
        </row>
        <row r="490">
          <cell r="J490" t="str">
            <v>Daniel Feldmann - IS</v>
          </cell>
          <cell r="K490" t="str">
            <v>IS</v>
          </cell>
          <cell r="L490" t="str">
            <v>E36 M3</v>
          </cell>
          <cell r="M490">
            <v>7</v>
          </cell>
          <cell r="N490">
            <v>42.142000000000003</v>
          </cell>
          <cell r="O490">
            <v>1.3777083333333332E-3</v>
          </cell>
          <cell r="P490">
            <v>86.799000000000007</v>
          </cell>
          <cell r="Q490">
            <v>6</v>
          </cell>
          <cell r="R490">
            <v>9.8253125000000007E-3</v>
          </cell>
          <cell r="S490" t="str">
            <v>North Atlantic</v>
          </cell>
          <cell r="T490" t="str">
            <v>Competition</v>
          </cell>
          <cell r="U490">
            <v>10</v>
          </cell>
          <cell r="V490">
            <v>7</v>
          </cell>
          <cell r="W490">
            <v>17</v>
          </cell>
          <cell r="X490">
            <v>17</v>
          </cell>
        </row>
        <row r="491">
          <cell r="J491" t="str">
            <v>Wade Wilson - DM</v>
          </cell>
          <cell r="K491" t="str">
            <v>DM</v>
          </cell>
          <cell r="L491" t="str">
            <v>Type 114 2002</v>
          </cell>
          <cell r="M491">
            <v>7</v>
          </cell>
          <cell r="N491">
            <v>43.540999999999997</v>
          </cell>
          <cell r="O491">
            <v>1.3785879629629632E-3</v>
          </cell>
          <cell r="P491">
            <v>86.742999999999995</v>
          </cell>
          <cell r="Q491">
            <v>7</v>
          </cell>
          <cell r="R491">
            <v>9.8415046296296289E-3</v>
          </cell>
          <cell r="S491" t="str">
            <v>North Atlantic</v>
          </cell>
          <cell r="T491" t="str">
            <v>Competition</v>
          </cell>
          <cell r="U491">
            <v>14</v>
          </cell>
          <cell r="V491">
            <v>3</v>
          </cell>
          <cell r="W491">
            <v>17</v>
          </cell>
          <cell r="X491">
            <v>17</v>
          </cell>
        </row>
        <row r="492">
          <cell r="J492" t="str">
            <v>Wayne Dobson - IS</v>
          </cell>
          <cell r="K492" t="str">
            <v>IS</v>
          </cell>
          <cell r="L492" t="str">
            <v>E36 M3</v>
          </cell>
          <cell r="M492">
            <v>7</v>
          </cell>
          <cell r="N492">
            <v>45.493000000000002</v>
          </cell>
          <cell r="O492">
            <v>1.3845717592592592E-3</v>
          </cell>
          <cell r="P492">
            <v>86.367999999999995</v>
          </cell>
          <cell r="Q492">
            <v>2</v>
          </cell>
          <cell r="R492">
            <v>9.864097222222222E-3</v>
          </cell>
          <cell r="S492" t="str">
            <v>North Atlantic</v>
          </cell>
          <cell r="T492" t="str">
            <v>Competition</v>
          </cell>
          <cell r="U492">
            <v>8</v>
          </cell>
          <cell r="V492">
            <v>6</v>
          </cell>
          <cell r="W492">
            <v>14</v>
          </cell>
          <cell r="X492">
            <v>14</v>
          </cell>
        </row>
        <row r="493">
          <cell r="J493" t="str">
            <v>Carl Coscia - IS</v>
          </cell>
          <cell r="K493" t="str">
            <v>IS</v>
          </cell>
          <cell r="L493" t="str">
            <v>E36 M3</v>
          </cell>
          <cell r="M493">
            <v>7</v>
          </cell>
          <cell r="N493">
            <v>46.944000000000003</v>
          </cell>
          <cell r="O493">
            <v>1.3866087962962962E-3</v>
          </cell>
          <cell r="P493">
            <v>86.242000000000004</v>
          </cell>
          <cell r="Q493">
            <v>4</v>
          </cell>
          <cell r="R493">
            <v>9.8808912037037042E-3</v>
          </cell>
          <cell r="S493" t="str">
            <v>South Atlantic</v>
          </cell>
          <cell r="T493" t="str">
            <v>Competition</v>
          </cell>
          <cell r="U493">
            <v>6</v>
          </cell>
          <cell r="V493">
            <v>5</v>
          </cell>
          <cell r="W493">
            <v>11</v>
          </cell>
          <cell r="X493">
            <v>11</v>
          </cell>
        </row>
        <row r="494">
          <cell r="J494" t="str">
            <v>Francois Metivier - IS</v>
          </cell>
          <cell r="K494" t="str">
            <v>IS</v>
          </cell>
          <cell r="L494" t="str">
            <v>E36 M3</v>
          </cell>
          <cell r="M494">
            <v>7</v>
          </cell>
          <cell r="N494">
            <v>54.515999999999998</v>
          </cell>
          <cell r="O494">
            <v>1.3821990740740741E-3</v>
          </cell>
          <cell r="P494">
            <v>86.516999999999996</v>
          </cell>
          <cell r="Q494">
            <v>3</v>
          </cell>
          <cell r="R494">
            <v>9.9685300925925931E-3</v>
          </cell>
          <cell r="S494" t="str">
            <v>Canada</v>
          </cell>
          <cell r="T494" t="str">
            <v>Competition</v>
          </cell>
          <cell r="U494">
            <v>4</v>
          </cell>
          <cell r="V494">
            <v>4</v>
          </cell>
          <cell r="W494">
            <v>8</v>
          </cell>
          <cell r="X494">
            <v>8</v>
          </cell>
        </row>
        <row r="495">
          <cell r="J495" t="str">
            <v>Jerry Kaufman - JP</v>
          </cell>
          <cell r="K495" t="str">
            <v>JP</v>
          </cell>
          <cell r="L495" t="str">
            <v>E90 325i</v>
          </cell>
          <cell r="M495">
            <v>7</v>
          </cell>
          <cell r="N495">
            <v>7.3847222222222207E-4</v>
          </cell>
          <cell r="O495">
            <v>1.4034143518518517E-3</v>
          </cell>
          <cell r="P495">
            <v>85.209000000000003</v>
          </cell>
          <cell r="Q495">
            <v>3</v>
          </cell>
          <cell r="R495">
            <v>1.0076030092592593E-2</v>
          </cell>
          <cell r="S495" t="str">
            <v>South Atlantic</v>
          </cell>
          <cell r="T495" t="str">
            <v>Competition</v>
          </cell>
          <cell r="U495">
            <v>20</v>
          </cell>
          <cell r="V495">
            <v>2</v>
          </cell>
          <cell r="W495">
            <v>22</v>
          </cell>
          <cell r="X495">
            <v>22</v>
          </cell>
        </row>
        <row r="496">
          <cell r="J496" t="str">
            <v>Jeff Bennett - Spec E46</v>
          </cell>
          <cell r="K496" t="str">
            <v>Spec E46</v>
          </cell>
          <cell r="L496" t="str">
            <v>E46 330i</v>
          </cell>
          <cell r="M496">
            <v>7</v>
          </cell>
          <cell r="N496">
            <v>7.4193287037037034E-4</v>
          </cell>
          <cell r="O496">
            <v>1.3913310185185185E-3</v>
          </cell>
          <cell r="P496">
            <v>85.948999999999998</v>
          </cell>
          <cell r="Q496">
            <v>7</v>
          </cell>
          <cell r="R496">
            <v>1.0079490740740741E-2</v>
          </cell>
          <cell r="S496" t="str">
            <v>South Atlantic</v>
          </cell>
          <cell r="T496" t="str">
            <v>Competition</v>
          </cell>
          <cell r="U496">
            <v>10</v>
          </cell>
          <cell r="V496">
            <v>2</v>
          </cell>
          <cell r="W496">
            <v>12</v>
          </cell>
          <cell r="X496">
            <v>12</v>
          </cell>
        </row>
        <row r="497">
          <cell r="J497" t="str">
            <v>Alexander Goare - DM</v>
          </cell>
          <cell r="K497" t="str">
            <v>DM</v>
          </cell>
          <cell r="L497" t="str">
            <v>E36 325i</v>
          </cell>
          <cell r="M497">
            <v>7</v>
          </cell>
          <cell r="N497">
            <v>7.4297453703703711E-4</v>
          </cell>
          <cell r="O497">
            <v>1.400034722222222E-3</v>
          </cell>
          <cell r="P497">
            <v>85.415000000000006</v>
          </cell>
          <cell r="Q497">
            <v>5</v>
          </cell>
          <cell r="R497">
            <v>1.0080532407407408E-2</v>
          </cell>
          <cell r="S497" t="str">
            <v>South Atlantic</v>
          </cell>
          <cell r="T497" t="str">
            <v>Rookie</v>
          </cell>
          <cell r="U497">
            <v>10</v>
          </cell>
          <cell r="V497">
            <v>2</v>
          </cell>
          <cell r="W497">
            <v>12</v>
          </cell>
          <cell r="X497">
            <v>12</v>
          </cell>
        </row>
        <row r="498">
          <cell r="J498" t="str">
            <v>Steve Liadis - HS</v>
          </cell>
          <cell r="K498" t="str">
            <v>HS</v>
          </cell>
          <cell r="L498" t="str">
            <v>E46 M3</v>
          </cell>
          <cell r="M498">
            <v>7</v>
          </cell>
          <cell r="N498">
            <v>7.4888888888888889E-4</v>
          </cell>
          <cell r="O498">
            <v>1.4011921296296298E-3</v>
          </cell>
          <cell r="P498">
            <v>85.343999999999994</v>
          </cell>
          <cell r="Q498">
            <v>6</v>
          </cell>
          <cell r="R498">
            <v>1.0086446759259259E-2</v>
          </cell>
          <cell r="S498" t="str">
            <v>North Atlantic</v>
          </cell>
          <cell r="T498" t="str">
            <v>Competition</v>
          </cell>
          <cell r="U498">
            <v>14</v>
          </cell>
          <cell r="V498">
            <v>1</v>
          </cell>
          <cell r="W498">
            <v>15</v>
          </cell>
          <cell r="X498">
            <v>15</v>
          </cell>
        </row>
        <row r="499">
          <cell r="J499" t="str">
            <v>Charles Benoit - IS</v>
          </cell>
          <cell r="K499" t="str">
            <v>IS</v>
          </cell>
          <cell r="L499" t="str">
            <v>E36 M3</v>
          </cell>
          <cell r="M499">
            <v>7</v>
          </cell>
          <cell r="N499">
            <v>7.5635416666666678E-4</v>
          </cell>
          <cell r="O499">
            <v>1.3968634259259262E-3</v>
          </cell>
          <cell r="P499">
            <v>85.608000000000004</v>
          </cell>
          <cell r="Q499">
            <v>7</v>
          </cell>
          <cell r="R499">
            <v>1.0093912037037038E-2</v>
          </cell>
          <cell r="S499" t="str">
            <v>North Atlantic</v>
          </cell>
          <cell r="T499" t="str">
            <v>Competition</v>
          </cell>
          <cell r="U499">
            <v>2</v>
          </cell>
          <cell r="V499">
            <v>3</v>
          </cell>
          <cell r="W499">
            <v>5</v>
          </cell>
          <cell r="X499">
            <v>5</v>
          </cell>
        </row>
        <row r="500">
          <cell r="J500" t="str">
            <v>Jeffrey Blum - Spec E46</v>
          </cell>
          <cell r="K500" t="str">
            <v>Spec E46</v>
          </cell>
          <cell r="L500" t="str">
            <v>E46 330i</v>
          </cell>
          <cell r="M500">
            <v>7</v>
          </cell>
          <cell r="N500">
            <v>7.8869212962962964E-4</v>
          </cell>
          <cell r="O500">
            <v>1.3999421296296295E-3</v>
          </cell>
          <cell r="P500">
            <v>85.42</v>
          </cell>
          <cell r="Q500">
            <v>6</v>
          </cell>
          <cell r="R500">
            <v>1.012625E-2</v>
          </cell>
          <cell r="S500" t="str">
            <v>South Atlantic</v>
          </cell>
          <cell r="T500" t="str">
            <v>Competition</v>
          </cell>
          <cell r="U500">
            <v>8</v>
          </cell>
          <cell r="V500">
            <v>1</v>
          </cell>
          <cell r="W500">
            <v>9</v>
          </cell>
          <cell r="X500">
            <v>9</v>
          </cell>
        </row>
        <row r="501">
          <cell r="J501" t="str">
            <v>David Garraux - HS</v>
          </cell>
          <cell r="K501" t="str">
            <v>HS</v>
          </cell>
          <cell r="L501" t="str">
            <v>E46 M3</v>
          </cell>
          <cell r="M501">
            <v>7</v>
          </cell>
          <cell r="N501">
            <v>8.6119212962962972E-4</v>
          </cell>
          <cell r="O501">
            <v>1.4117476851851852E-3</v>
          </cell>
          <cell r="P501">
            <v>84.706000000000003</v>
          </cell>
          <cell r="Q501">
            <v>7</v>
          </cell>
          <cell r="R501">
            <v>1.0198749999999999E-2</v>
          </cell>
          <cell r="S501" t="str">
            <v>North Atlantic</v>
          </cell>
          <cell r="T501" t="str">
            <v>Rookie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</row>
        <row r="502">
          <cell r="J502" t="str">
            <v>Billy Glavin III - JP</v>
          </cell>
          <cell r="K502" t="str">
            <v>JP</v>
          </cell>
          <cell r="L502" t="str">
            <v>E90 325i</v>
          </cell>
          <cell r="M502">
            <v>7</v>
          </cell>
          <cell r="N502">
            <v>8.7886574074074082E-4</v>
          </cell>
          <cell r="O502">
            <v>1.4201041666666667E-3</v>
          </cell>
          <cell r="P502">
            <v>84.206999999999994</v>
          </cell>
          <cell r="Q502">
            <v>6</v>
          </cell>
          <cell r="R502">
            <v>1.0216423611111112E-2</v>
          </cell>
          <cell r="S502" t="str">
            <v>North Atlantic</v>
          </cell>
          <cell r="T502" t="str">
            <v>Competition</v>
          </cell>
          <cell r="U502">
            <v>14</v>
          </cell>
          <cell r="V502">
            <v>1</v>
          </cell>
          <cell r="W502">
            <v>15</v>
          </cell>
          <cell r="X502">
            <v>15</v>
          </cell>
        </row>
        <row r="503">
          <cell r="J503" t="str">
            <v>Greg Hartman - Spec E46</v>
          </cell>
          <cell r="K503" t="str">
            <v>Spec E46</v>
          </cell>
          <cell r="L503" t="str">
            <v>E46 330i</v>
          </cell>
          <cell r="M503">
            <v>7</v>
          </cell>
          <cell r="N503">
            <v>8.8454861111111113E-4</v>
          </cell>
          <cell r="O503">
            <v>1.4178819444444445E-3</v>
          </cell>
          <cell r="P503">
            <v>84.338999999999999</v>
          </cell>
          <cell r="Q503">
            <v>6</v>
          </cell>
          <cell r="R503">
            <v>1.0222106481481481E-2</v>
          </cell>
          <cell r="S503" t="str">
            <v>North Atlantic</v>
          </cell>
          <cell r="T503" t="str">
            <v>Competition</v>
          </cell>
          <cell r="U503">
            <v>6</v>
          </cell>
          <cell r="V503">
            <v>0</v>
          </cell>
          <cell r="W503">
            <v>6</v>
          </cell>
          <cell r="X503">
            <v>6</v>
          </cell>
        </row>
        <row r="504">
          <cell r="J504" t="str">
            <v>Spencer Wharton - IS</v>
          </cell>
          <cell r="K504" t="str">
            <v>IS</v>
          </cell>
          <cell r="L504" t="str">
            <v>E36 M3</v>
          </cell>
          <cell r="M504">
            <v>7</v>
          </cell>
          <cell r="N504">
            <v>9.6531250000000002E-4</v>
          </cell>
          <cell r="O504">
            <v>1.4367129629629628E-3</v>
          </cell>
          <cell r="P504">
            <v>83.233999999999995</v>
          </cell>
          <cell r="Q504">
            <v>3</v>
          </cell>
          <cell r="R504">
            <v>1.030287037037037E-2</v>
          </cell>
          <cell r="S504" t="str">
            <v>North Atlantic</v>
          </cell>
          <cell r="T504" t="str">
            <v>Competition</v>
          </cell>
          <cell r="U504">
            <v>0</v>
          </cell>
          <cell r="V504">
            <v>2</v>
          </cell>
          <cell r="W504">
            <v>2</v>
          </cell>
          <cell r="X504">
            <v>2</v>
          </cell>
        </row>
        <row r="505">
          <cell r="J505" t="str">
            <v>Sean Walters - IS</v>
          </cell>
          <cell r="K505" t="str">
            <v>IS</v>
          </cell>
          <cell r="L505" t="str">
            <v>E36 M3</v>
          </cell>
          <cell r="M505">
            <v>7</v>
          </cell>
          <cell r="N505">
            <v>1.1316319444444444E-3</v>
          </cell>
          <cell r="O505">
            <v>1.4040625000000001E-3</v>
          </cell>
          <cell r="P505">
            <v>85.17</v>
          </cell>
          <cell r="Q505">
            <v>6</v>
          </cell>
          <cell r="R505">
            <v>1.0469189814814815E-2</v>
          </cell>
          <cell r="S505" t="str">
            <v>North Atlantic</v>
          </cell>
          <cell r="T505" t="str">
            <v>Rookie</v>
          </cell>
          <cell r="U505">
            <v>0</v>
          </cell>
          <cell r="V505">
            <v>1</v>
          </cell>
          <cell r="W505">
            <v>1</v>
          </cell>
          <cell r="X505">
            <v>1</v>
          </cell>
        </row>
        <row r="506">
          <cell r="J506" t="str">
            <v>Scott Blazey - EXB</v>
          </cell>
          <cell r="K506" t="str">
            <v>EXB</v>
          </cell>
          <cell r="L506" t="str">
            <v>E36 M3 CSH</v>
          </cell>
          <cell r="M506">
            <v>7</v>
          </cell>
          <cell r="N506">
            <v>1.1483449074074074E-3</v>
          </cell>
          <cell r="O506">
            <v>1.4504629629629631E-3</v>
          </cell>
          <cell r="P506">
            <v>82.444999999999993</v>
          </cell>
          <cell r="Q506">
            <v>5</v>
          </cell>
          <cell r="R506">
            <v>1.0485902777777778E-2</v>
          </cell>
          <cell r="S506" t="str">
            <v>South Central</v>
          </cell>
          <cell r="T506" t="str">
            <v>Competition</v>
          </cell>
          <cell r="U506">
            <v>20</v>
          </cell>
          <cell r="V506">
            <v>0</v>
          </cell>
          <cell r="W506">
            <v>20</v>
          </cell>
          <cell r="X506">
            <v>20</v>
          </cell>
        </row>
        <row r="507">
          <cell r="J507" t="str">
            <v>Scott Ontjes - ITR</v>
          </cell>
          <cell r="K507" t="str">
            <v>ITR</v>
          </cell>
          <cell r="L507" t="str">
            <v>E36 325i</v>
          </cell>
          <cell r="M507">
            <v>7</v>
          </cell>
          <cell r="N507">
            <v>1.1828819444444445E-3</v>
          </cell>
          <cell r="O507">
            <v>1.4574884259259261E-3</v>
          </cell>
          <cell r="P507">
            <v>82.048000000000002</v>
          </cell>
          <cell r="Q507">
            <v>5</v>
          </cell>
          <cell r="R507">
            <v>1.0520439814814814E-2</v>
          </cell>
          <cell r="S507" t="str">
            <v>North Central</v>
          </cell>
          <cell r="T507" t="str">
            <v>Competition</v>
          </cell>
          <cell r="U507">
            <v>20</v>
          </cell>
          <cell r="V507">
            <v>0</v>
          </cell>
          <cell r="W507">
            <v>20</v>
          </cell>
          <cell r="X507">
            <v>20</v>
          </cell>
        </row>
        <row r="508">
          <cell r="J508" t="str">
            <v>Phil Abrami - M3T</v>
          </cell>
          <cell r="K508" t="str">
            <v>M3T</v>
          </cell>
          <cell r="L508" t="str">
            <v>E30 M3</v>
          </cell>
          <cell r="M508">
            <v>7</v>
          </cell>
          <cell r="N508">
            <v>1.2167708333333334E-3</v>
          </cell>
          <cell r="O508">
            <v>1.4629861111111111E-3</v>
          </cell>
          <cell r="P508">
            <v>81.739000000000004</v>
          </cell>
          <cell r="Q508">
            <v>4</v>
          </cell>
          <cell r="R508">
            <v>1.0554328703703703E-2</v>
          </cell>
          <cell r="S508" t="str">
            <v>Canada</v>
          </cell>
          <cell r="T508" t="str">
            <v>Competition</v>
          </cell>
          <cell r="U508">
            <v>20</v>
          </cell>
          <cell r="V508">
            <v>1</v>
          </cell>
          <cell r="W508">
            <v>21</v>
          </cell>
          <cell r="X508">
            <v>21</v>
          </cell>
        </row>
        <row r="509">
          <cell r="J509" t="str">
            <v>John Barhydt - EM</v>
          </cell>
          <cell r="K509" t="str">
            <v>EM</v>
          </cell>
          <cell r="L509" t="str">
            <v>Type 121 2002</v>
          </cell>
          <cell r="M509">
            <v>7</v>
          </cell>
          <cell r="N509">
            <v>1.2372569444444445E-3</v>
          </cell>
          <cell r="O509">
            <v>1.4691435185185183E-3</v>
          </cell>
          <cell r="P509">
            <v>81.397000000000006</v>
          </cell>
          <cell r="Q509">
            <v>5</v>
          </cell>
          <cell r="R509">
            <v>1.0574814814814815E-2</v>
          </cell>
          <cell r="S509" t="str">
            <v>North Central</v>
          </cell>
          <cell r="T509" t="str">
            <v>Competition</v>
          </cell>
          <cell r="U509">
            <v>20</v>
          </cell>
          <cell r="V509">
            <v>0</v>
          </cell>
          <cell r="W509">
            <v>20</v>
          </cell>
          <cell r="X509">
            <v>20</v>
          </cell>
        </row>
        <row r="510">
          <cell r="J510" t="str">
            <v>Will Schneider - SE30</v>
          </cell>
          <cell r="K510" t="str">
            <v>SE30</v>
          </cell>
          <cell r="L510" t="str">
            <v>E30 325is</v>
          </cell>
          <cell r="M510">
            <v>7</v>
          </cell>
          <cell r="N510">
            <v>1.3164467592592594E-3</v>
          </cell>
          <cell r="O510">
            <v>1.4799768518518519E-3</v>
          </cell>
          <cell r="P510">
            <v>80.801000000000002</v>
          </cell>
          <cell r="Q510">
            <v>7</v>
          </cell>
          <cell r="R510">
            <v>1.065400462962963E-2</v>
          </cell>
          <cell r="S510" t="str">
            <v>North Atlantic</v>
          </cell>
          <cell r="T510" t="str">
            <v>Rookie</v>
          </cell>
          <cell r="U510">
            <v>20</v>
          </cell>
          <cell r="V510">
            <v>0</v>
          </cell>
          <cell r="W510">
            <v>20</v>
          </cell>
          <cell r="X510">
            <v>20</v>
          </cell>
        </row>
        <row r="511">
          <cell r="J511" t="str">
            <v>Steve Mertz - HS</v>
          </cell>
          <cell r="K511" t="str">
            <v>HS</v>
          </cell>
          <cell r="L511" t="str">
            <v>E36 M3</v>
          </cell>
          <cell r="M511">
            <v>7</v>
          </cell>
          <cell r="N511">
            <v>1.3251736111111112E-3</v>
          </cell>
          <cell r="O511">
            <v>1.4479050925925924E-3</v>
          </cell>
          <cell r="P511">
            <v>82.590999999999994</v>
          </cell>
          <cell r="Q511">
            <v>3</v>
          </cell>
          <cell r="R511">
            <v>1.0662731481481481E-2</v>
          </cell>
          <cell r="S511" t="str">
            <v>North Atlantic</v>
          </cell>
          <cell r="T511" t="str">
            <v>Competition</v>
          </cell>
          <cell r="U511">
            <v>8</v>
          </cell>
          <cell r="V511">
            <v>0</v>
          </cell>
          <cell r="W511">
            <v>8</v>
          </cell>
          <cell r="X511">
            <v>8</v>
          </cell>
        </row>
        <row r="512">
          <cell r="J512" t="str">
            <v>Edward Karabec - JP</v>
          </cell>
          <cell r="K512" t="str">
            <v>JP</v>
          </cell>
          <cell r="L512" t="str">
            <v>E36 325i</v>
          </cell>
          <cell r="M512">
            <v>7</v>
          </cell>
          <cell r="N512">
            <v>1.3371296296296297E-3</v>
          </cell>
          <cell r="O512">
            <v>1.4680555555555556E-3</v>
          </cell>
          <cell r="P512">
            <v>81.456999999999994</v>
          </cell>
          <cell r="Q512">
            <v>7</v>
          </cell>
          <cell r="R512">
            <v>1.06746875E-2</v>
          </cell>
          <cell r="S512" t="str">
            <v>North Atlantic</v>
          </cell>
          <cell r="T512" t="str">
            <v>Competition</v>
          </cell>
          <cell r="U512">
            <v>10</v>
          </cell>
          <cell r="V512">
            <v>0</v>
          </cell>
          <cell r="W512">
            <v>10</v>
          </cell>
          <cell r="X512">
            <v>10</v>
          </cell>
        </row>
        <row r="513">
          <cell r="J513" t="str">
            <v>Bob Martin - M3T</v>
          </cell>
          <cell r="K513" t="str">
            <v>M3T</v>
          </cell>
          <cell r="L513" t="str">
            <v>E30 M3</v>
          </cell>
          <cell r="M513">
            <v>7</v>
          </cell>
          <cell r="N513">
            <v>1.3389351851851852E-3</v>
          </cell>
          <cell r="O513">
            <v>1.467476851851852E-3</v>
          </cell>
          <cell r="P513">
            <v>81.489000000000004</v>
          </cell>
          <cell r="Q513">
            <v>7</v>
          </cell>
          <cell r="R513">
            <v>1.0676493055555555E-2</v>
          </cell>
          <cell r="S513" t="str">
            <v>North Atlantic</v>
          </cell>
          <cell r="T513" t="str">
            <v>Competition</v>
          </cell>
          <cell r="U513">
            <v>14</v>
          </cell>
          <cell r="V513">
            <v>0</v>
          </cell>
          <cell r="W513">
            <v>14</v>
          </cell>
          <cell r="X513">
            <v>14</v>
          </cell>
        </row>
        <row r="514">
          <cell r="J514" t="str">
            <v>Adrienne Hughes - DM</v>
          </cell>
          <cell r="K514" t="str">
            <v>DM</v>
          </cell>
          <cell r="L514" t="str">
            <v>E6 2002</v>
          </cell>
          <cell r="M514">
            <v>6</v>
          </cell>
          <cell r="N514" t="str">
            <v>1 Lap</v>
          </cell>
          <cell r="O514">
            <v>1.5116087962962963E-3</v>
          </cell>
          <cell r="P514">
            <v>79.11</v>
          </cell>
          <cell r="Q514">
            <v>2</v>
          </cell>
          <cell r="R514">
            <v>9.3754282407407397E-3</v>
          </cell>
          <cell r="S514" t="str">
            <v>North Atlantic</v>
          </cell>
          <cell r="T514" t="str">
            <v>Competition</v>
          </cell>
          <cell r="U514">
            <v>8</v>
          </cell>
          <cell r="V514">
            <v>1</v>
          </cell>
          <cell r="W514">
            <v>9</v>
          </cell>
          <cell r="X514">
            <v>9</v>
          </cell>
        </row>
        <row r="515">
          <cell r="J515" t="str">
            <v>Emre Kayaalp - GTS1</v>
          </cell>
          <cell r="K515" t="str">
            <v>GTS1</v>
          </cell>
          <cell r="L515" t="str">
            <v>M-B 2.3-16v</v>
          </cell>
          <cell r="M515">
            <v>6</v>
          </cell>
          <cell r="N515" t="str">
            <v>1 Lap</v>
          </cell>
          <cell r="O515">
            <v>1.5222337962962961E-3</v>
          </cell>
          <cell r="P515">
            <v>78.558000000000007</v>
          </cell>
          <cell r="Q515">
            <v>2</v>
          </cell>
          <cell r="R515">
            <v>9.4100578703703707E-3</v>
          </cell>
          <cell r="S515" t="str">
            <v>North Atlantic</v>
          </cell>
          <cell r="T515" t="str">
            <v>Rookie</v>
          </cell>
          <cell r="U515">
            <v>20</v>
          </cell>
          <cell r="V515">
            <v>0</v>
          </cell>
          <cell r="W515">
            <v>20</v>
          </cell>
          <cell r="X515">
            <v>20</v>
          </cell>
        </row>
        <row r="516">
          <cell r="J516" t="str">
            <v>Connor Wharton - IS</v>
          </cell>
          <cell r="K516" t="str">
            <v>IS</v>
          </cell>
          <cell r="L516" t="str">
            <v>E36 M3</v>
          </cell>
          <cell r="M516">
            <v>5</v>
          </cell>
          <cell r="N516" t="str">
            <v>2 Laps</v>
          </cell>
          <cell r="O516">
            <v>1.4130092592592595E-3</v>
          </cell>
          <cell r="P516">
            <v>84.63</v>
          </cell>
          <cell r="Q516">
            <v>2</v>
          </cell>
          <cell r="R516">
            <v>8.5828587962962968E-3</v>
          </cell>
          <cell r="S516" t="str">
            <v>North Atlantic</v>
          </cell>
          <cell r="T516" t="str">
            <v>Rookie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</row>
        <row r="517">
          <cell r="J517" t="str">
            <v>Fred Turner - DM</v>
          </cell>
          <cell r="K517" t="str">
            <v>DM</v>
          </cell>
          <cell r="L517" t="str">
            <v>E36 M3</v>
          </cell>
          <cell r="M517">
            <v>5</v>
          </cell>
          <cell r="N517" t="str">
            <v>2 Laps</v>
          </cell>
          <cell r="O517">
            <v>1.5156944444444443E-3</v>
          </cell>
          <cell r="P517">
            <v>78.897000000000006</v>
          </cell>
          <cell r="Q517">
            <v>2</v>
          </cell>
          <cell r="R517">
            <v>9.2283680555555556E-3</v>
          </cell>
          <cell r="S517" t="str">
            <v>South Atlantic</v>
          </cell>
          <cell r="T517" t="str">
            <v>Competition</v>
          </cell>
          <cell r="U517">
            <v>6</v>
          </cell>
          <cell r="V517">
            <v>0</v>
          </cell>
          <cell r="W517">
            <v>6</v>
          </cell>
          <cell r="X517">
            <v>6</v>
          </cell>
        </row>
        <row r="518">
          <cell r="J518" t="str">
            <v>Marc Thomaes - DM</v>
          </cell>
          <cell r="K518" t="str">
            <v>DM</v>
          </cell>
          <cell r="L518" t="str">
            <v>E30 M3</v>
          </cell>
          <cell r="M518">
            <v>4</v>
          </cell>
          <cell r="N518" t="str">
            <v>3 Laps</v>
          </cell>
          <cell r="O518">
            <v>1.4990046296296296E-3</v>
          </cell>
          <cell r="P518">
            <v>79.775000000000006</v>
          </cell>
          <cell r="Q518">
            <v>3</v>
          </cell>
          <cell r="R518">
            <v>6.531192129629629E-3</v>
          </cell>
          <cell r="S518" t="str">
            <v>North Atlantic</v>
          </cell>
          <cell r="T518" t="str">
            <v>Competition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</row>
        <row r="519">
          <cell r="J519" t="str">
            <v>Sripathi Haputantri - DM</v>
          </cell>
          <cell r="K519" t="str">
            <v>DM</v>
          </cell>
          <cell r="L519" t="str">
            <v>E36 M3</v>
          </cell>
          <cell r="M519">
            <v>7</v>
          </cell>
          <cell r="O519">
            <v>1.3171296296296297E-3</v>
          </cell>
          <cell r="P519">
            <v>90.804000000000002</v>
          </cell>
          <cell r="Q519">
            <v>2</v>
          </cell>
          <cell r="R519">
            <v>9.3668981481481485E-3</v>
          </cell>
          <cell r="S519" t="str">
            <v>South Atlantic</v>
          </cell>
          <cell r="T519" t="str">
            <v>Competition</v>
          </cell>
          <cell r="U519">
            <v>15</v>
          </cell>
          <cell r="V519">
            <v>2</v>
          </cell>
          <cell r="W519">
            <v>17</v>
          </cell>
          <cell r="X519">
            <v>17</v>
          </cell>
        </row>
        <row r="520">
          <cell r="J520" t="str">
            <v>Dan March - IS</v>
          </cell>
          <cell r="K520" t="str">
            <v>IS</v>
          </cell>
          <cell r="L520" t="str">
            <v>E36 M3</v>
          </cell>
          <cell r="M520">
            <v>7</v>
          </cell>
          <cell r="N520">
            <v>14.483000000000001</v>
          </cell>
          <cell r="O520">
            <v>1.3495370370370371E-3</v>
          </cell>
          <cell r="P520">
            <v>88.582999999999998</v>
          </cell>
          <cell r="Q520">
            <v>2</v>
          </cell>
          <cell r="R520">
            <v>9.5347222222222222E-3</v>
          </cell>
          <cell r="S520" t="str">
            <v>North Atlantic</v>
          </cell>
          <cell r="T520" t="str">
            <v>Competition</v>
          </cell>
          <cell r="U520">
            <v>15</v>
          </cell>
          <cell r="V520">
            <v>9</v>
          </cell>
          <cell r="W520">
            <v>24</v>
          </cell>
          <cell r="X520">
            <v>24</v>
          </cell>
        </row>
        <row r="521">
          <cell r="J521" t="str">
            <v>Nathaniel Orens - HS</v>
          </cell>
          <cell r="K521" t="str">
            <v>HS</v>
          </cell>
          <cell r="L521" t="str">
            <v>E46 M3</v>
          </cell>
          <cell r="M521">
            <v>7</v>
          </cell>
          <cell r="N521">
            <v>35.49</v>
          </cell>
          <cell r="O521">
            <v>1.3599537037037037E-3</v>
          </cell>
          <cell r="P521">
            <v>87.921000000000006</v>
          </cell>
          <cell r="Q521">
            <v>2</v>
          </cell>
          <cell r="R521">
            <v>9.7777777777777776E-3</v>
          </cell>
          <cell r="S521" t="str">
            <v>North Atlantic</v>
          </cell>
          <cell r="T521" t="str">
            <v>Competition</v>
          </cell>
          <cell r="U521">
            <v>15</v>
          </cell>
          <cell r="V521">
            <v>1</v>
          </cell>
          <cell r="W521">
            <v>16</v>
          </cell>
          <cell r="X521">
            <v>16</v>
          </cell>
        </row>
        <row r="522">
          <cell r="J522" t="str">
            <v>Patrick Harris - Spec E46</v>
          </cell>
          <cell r="K522" t="str">
            <v>Spec E46</v>
          </cell>
          <cell r="L522" t="str">
            <v>E46 330i</v>
          </cell>
          <cell r="M522">
            <v>7</v>
          </cell>
          <cell r="N522">
            <v>38.116</v>
          </cell>
          <cell r="O522">
            <v>1.3784722222222221E-3</v>
          </cell>
          <cell r="P522">
            <v>86.783000000000001</v>
          </cell>
          <cell r="Q522">
            <v>7</v>
          </cell>
          <cell r="R522">
            <v>9.8078703703703713E-3</v>
          </cell>
          <cell r="S522" t="str">
            <v>South Atlantic</v>
          </cell>
          <cell r="T522" t="str">
            <v>Rookie</v>
          </cell>
          <cell r="U522">
            <v>15</v>
          </cell>
          <cell r="V522">
            <v>4</v>
          </cell>
          <cell r="W522">
            <v>19</v>
          </cell>
          <cell r="X522">
            <v>19</v>
          </cell>
        </row>
        <row r="523">
          <cell r="J523" t="str">
            <v>Ali Salih - Spec E46</v>
          </cell>
          <cell r="K523" t="str">
            <v>Spec E46</v>
          </cell>
          <cell r="L523" t="str">
            <v>E46 330i</v>
          </cell>
          <cell r="M523">
            <v>7</v>
          </cell>
          <cell r="N523">
            <v>39.088999999999999</v>
          </cell>
          <cell r="O523">
            <v>1.3807870370370371E-3</v>
          </cell>
          <cell r="P523">
            <v>86.584000000000003</v>
          </cell>
          <cell r="Q523">
            <v>7</v>
          </cell>
          <cell r="R523">
            <v>9.8194444444444449E-3</v>
          </cell>
          <cell r="S523" t="str">
            <v>North Central</v>
          </cell>
          <cell r="T523" t="str">
            <v>Competition</v>
          </cell>
          <cell r="U523">
            <v>10.5</v>
          </cell>
          <cell r="V523">
            <v>3</v>
          </cell>
          <cell r="W523">
            <v>13.5</v>
          </cell>
          <cell r="X523">
            <v>13.5</v>
          </cell>
        </row>
        <row r="524">
          <cell r="J524" t="str">
            <v>Jeff Bennett - Spec E46</v>
          </cell>
          <cell r="K524" t="str">
            <v>Spec E46</v>
          </cell>
          <cell r="L524" t="str">
            <v>E46 330i</v>
          </cell>
          <cell r="M524">
            <v>7</v>
          </cell>
          <cell r="N524">
            <v>39.956000000000003</v>
          </cell>
          <cell r="O524">
            <v>1.3865740740740739E-3</v>
          </cell>
          <cell r="P524">
            <v>86.278999999999996</v>
          </cell>
          <cell r="Q524">
            <v>5</v>
          </cell>
          <cell r="R524">
            <v>9.8298611111111104E-3</v>
          </cell>
          <cell r="S524" t="str">
            <v>South Atlantic</v>
          </cell>
          <cell r="T524" t="str">
            <v>Competition</v>
          </cell>
          <cell r="U524">
            <v>7.5</v>
          </cell>
          <cell r="V524">
            <v>2</v>
          </cell>
          <cell r="W524">
            <v>9.5</v>
          </cell>
          <cell r="X524">
            <v>9.5</v>
          </cell>
        </row>
        <row r="525">
          <cell r="J525" t="str">
            <v>Kelly Williams - IS</v>
          </cell>
          <cell r="K525" t="str">
            <v>IS</v>
          </cell>
          <cell r="L525" t="str">
            <v>E36 M3</v>
          </cell>
          <cell r="M525">
            <v>7</v>
          </cell>
          <cell r="N525">
            <v>40.335000000000001</v>
          </cell>
          <cell r="O525">
            <v>1.3900462962962961E-3</v>
          </cell>
          <cell r="P525">
            <v>86.007999999999996</v>
          </cell>
          <cell r="Q525">
            <v>2</v>
          </cell>
          <cell r="R525">
            <v>9.8344907407407409E-3</v>
          </cell>
          <cell r="S525" t="str">
            <v>North Central</v>
          </cell>
          <cell r="T525" t="str">
            <v>Competition</v>
          </cell>
          <cell r="U525">
            <v>10.5</v>
          </cell>
          <cell r="V525">
            <v>8</v>
          </cell>
          <cell r="W525">
            <v>18.5</v>
          </cell>
          <cell r="X525">
            <v>18.5</v>
          </cell>
        </row>
        <row r="526">
          <cell r="J526" t="str">
            <v>Daniel Feldmann - IS</v>
          </cell>
          <cell r="K526" t="str">
            <v>IS</v>
          </cell>
          <cell r="L526" t="str">
            <v>E36 M3</v>
          </cell>
          <cell r="M526">
            <v>7</v>
          </cell>
          <cell r="N526">
            <v>40.777000000000001</v>
          </cell>
          <cell r="O526">
            <v>1.3912037037037037E-3</v>
          </cell>
          <cell r="P526">
            <v>85.971000000000004</v>
          </cell>
          <cell r="Q526">
            <v>4</v>
          </cell>
          <cell r="R526">
            <v>9.8391203703703696E-3</v>
          </cell>
          <cell r="S526" t="str">
            <v>North Atlantic</v>
          </cell>
          <cell r="T526" t="str">
            <v>Competition</v>
          </cell>
          <cell r="U526">
            <v>7.5</v>
          </cell>
          <cell r="V526">
            <v>7</v>
          </cell>
          <cell r="W526">
            <v>14.5</v>
          </cell>
          <cell r="X526">
            <v>14.5</v>
          </cell>
        </row>
        <row r="527">
          <cell r="J527" t="str">
            <v>Francois Metivier - IS</v>
          </cell>
          <cell r="K527" t="str">
            <v>IS</v>
          </cell>
          <cell r="L527" t="str">
            <v>E36 M3</v>
          </cell>
          <cell r="M527">
            <v>7</v>
          </cell>
          <cell r="N527">
            <v>43</v>
          </cell>
          <cell r="O527">
            <v>1.3750000000000001E-3</v>
          </cell>
          <cell r="P527">
            <v>86.983000000000004</v>
          </cell>
          <cell r="Q527">
            <v>6</v>
          </cell>
          <cell r="R527">
            <v>9.8645833333333328E-3</v>
          </cell>
          <cell r="S527" t="str">
            <v>Canada</v>
          </cell>
          <cell r="T527" t="str">
            <v>Competition</v>
          </cell>
          <cell r="U527">
            <v>6</v>
          </cell>
          <cell r="V527">
            <v>6</v>
          </cell>
          <cell r="W527">
            <v>12</v>
          </cell>
          <cell r="X527">
            <v>12</v>
          </cell>
        </row>
        <row r="528">
          <cell r="J528" t="str">
            <v>Robert Thoman - GTS3</v>
          </cell>
          <cell r="K528" t="str">
            <v>GTS3</v>
          </cell>
          <cell r="L528" t="str">
            <v>E46 M3</v>
          </cell>
          <cell r="M528">
            <v>7</v>
          </cell>
          <cell r="N528">
            <v>45.670999999999999</v>
          </cell>
          <cell r="O528">
            <v>1.3819444444444443E-3</v>
          </cell>
          <cell r="P528">
            <v>86.552000000000007</v>
          </cell>
          <cell r="Q528">
            <v>7</v>
          </cell>
          <cell r="R528">
            <v>9.8958333333333329E-3</v>
          </cell>
          <cell r="S528" t="str">
            <v>South Atlantic</v>
          </cell>
          <cell r="T528" t="str">
            <v>Competition</v>
          </cell>
          <cell r="U528">
            <v>15</v>
          </cell>
          <cell r="V528">
            <v>0</v>
          </cell>
          <cell r="W528">
            <v>15</v>
          </cell>
          <cell r="X528">
            <v>15</v>
          </cell>
        </row>
        <row r="529">
          <cell r="J529" t="str">
            <v>Wayne Dobson - IS</v>
          </cell>
          <cell r="K529" t="str">
            <v>IS</v>
          </cell>
          <cell r="L529" t="str">
            <v>E36 M3</v>
          </cell>
          <cell r="M529">
            <v>7</v>
          </cell>
          <cell r="N529">
            <v>52.536000000000001</v>
          </cell>
          <cell r="O529">
            <v>1.4027777777777777E-3</v>
          </cell>
          <cell r="P529">
            <v>85.241</v>
          </cell>
          <cell r="Q529">
            <v>6</v>
          </cell>
          <cell r="R529">
            <v>9.975694444444445E-3</v>
          </cell>
          <cell r="S529" t="str">
            <v>North Atlantic</v>
          </cell>
          <cell r="T529" t="str">
            <v>Competition</v>
          </cell>
          <cell r="U529">
            <v>4.5</v>
          </cell>
          <cell r="V529">
            <v>5</v>
          </cell>
          <cell r="W529">
            <v>9.5</v>
          </cell>
          <cell r="X529">
            <v>9.5</v>
          </cell>
        </row>
        <row r="530">
          <cell r="J530" t="str">
            <v>Wade Wilson - DM</v>
          </cell>
          <cell r="K530" t="str">
            <v>DM</v>
          </cell>
          <cell r="L530" t="str">
            <v>Type 114 2002</v>
          </cell>
          <cell r="M530">
            <v>7</v>
          </cell>
          <cell r="N530">
            <v>52.704999999999998</v>
          </cell>
          <cell r="O530">
            <v>1.3900462962962961E-3</v>
          </cell>
          <cell r="P530">
            <v>86.004000000000005</v>
          </cell>
          <cell r="Q530">
            <v>6</v>
          </cell>
          <cell r="R530">
            <v>9.9768518518518531E-3</v>
          </cell>
          <cell r="S530" t="str">
            <v>North Atlantic</v>
          </cell>
          <cell r="T530" t="str">
            <v>Competition</v>
          </cell>
          <cell r="U530">
            <v>10.5</v>
          </cell>
          <cell r="V530">
            <v>1</v>
          </cell>
          <cell r="W530">
            <v>11.5</v>
          </cell>
          <cell r="X530">
            <v>11.5</v>
          </cell>
        </row>
        <row r="531">
          <cell r="J531" t="str">
            <v>Carl Coscia - IS</v>
          </cell>
          <cell r="K531" t="str">
            <v>IS</v>
          </cell>
          <cell r="L531" t="str">
            <v>E36 M3</v>
          </cell>
          <cell r="M531">
            <v>7</v>
          </cell>
          <cell r="N531">
            <v>53.37</v>
          </cell>
          <cell r="O531">
            <v>1.3912037037037037E-3</v>
          </cell>
          <cell r="P531">
            <v>85.974999999999994</v>
          </cell>
          <cell r="Q531">
            <v>6</v>
          </cell>
          <cell r="R531">
            <v>9.9849537037037042E-3</v>
          </cell>
          <cell r="S531" t="str">
            <v>South Atlantic</v>
          </cell>
          <cell r="T531" t="str">
            <v>Competition</v>
          </cell>
          <cell r="U531">
            <v>3</v>
          </cell>
          <cell r="V531">
            <v>4</v>
          </cell>
          <cell r="W531">
            <v>7</v>
          </cell>
          <cell r="X531">
            <v>7</v>
          </cell>
        </row>
        <row r="532">
          <cell r="J532" t="str">
            <v>Jeffrey Blum - Spec E46</v>
          </cell>
          <cell r="K532" t="str">
            <v>Spec E46</v>
          </cell>
          <cell r="L532" t="str">
            <v>E46 330i</v>
          </cell>
          <cell r="M532">
            <v>7</v>
          </cell>
          <cell r="N532">
            <v>7.326388888888889E-4</v>
          </cell>
          <cell r="O532">
            <v>1.4166666666666668E-3</v>
          </cell>
          <cell r="P532">
            <v>84.442999999999998</v>
          </cell>
          <cell r="Q532">
            <v>6</v>
          </cell>
          <cell r="R532">
            <v>1.0099537037037037E-2</v>
          </cell>
          <cell r="S532" t="str">
            <v>South Atlantic</v>
          </cell>
          <cell r="T532" t="str">
            <v>Competition</v>
          </cell>
          <cell r="U532">
            <v>6</v>
          </cell>
          <cell r="V532">
            <v>1</v>
          </cell>
          <cell r="W532">
            <v>7</v>
          </cell>
          <cell r="X532">
            <v>7</v>
          </cell>
        </row>
        <row r="533">
          <cell r="J533" t="str">
            <v>Steve Liadis - HS</v>
          </cell>
          <cell r="K533" t="str">
            <v>HS</v>
          </cell>
          <cell r="L533" t="str">
            <v>E46 M3</v>
          </cell>
          <cell r="M533">
            <v>7</v>
          </cell>
          <cell r="N533">
            <v>7.326388888888889E-4</v>
          </cell>
          <cell r="O533">
            <v>1.4131944444444446E-3</v>
          </cell>
          <cell r="P533">
            <v>84.606999999999999</v>
          </cell>
          <cell r="Q533">
            <v>7</v>
          </cell>
          <cell r="R533">
            <v>1.0100694444444445E-2</v>
          </cell>
          <cell r="S533" t="str">
            <v>North Atlantic</v>
          </cell>
          <cell r="T533" t="str">
            <v>Competition</v>
          </cell>
          <cell r="U533">
            <v>10.5</v>
          </cell>
          <cell r="V533">
            <v>0</v>
          </cell>
          <cell r="W533">
            <v>10.5</v>
          </cell>
          <cell r="X533">
            <v>10.5</v>
          </cell>
        </row>
        <row r="534">
          <cell r="J534" t="str">
            <v>Charles Benoit - IS</v>
          </cell>
          <cell r="K534" t="str">
            <v>IS</v>
          </cell>
          <cell r="L534" t="str">
            <v>E36 M3</v>
          </cell>
          <cell r="M534">
            <v>7</v>
          </cell>
          <cell r="N534">
            <v>7.4189814814814821E-4</v>
          </cell>
          <cell r="O534">
            <v>1.4131944444444446E-3</v>
          </cell>
          <cell r="P534">
            <v>84.641000000000005</v>
          </cell>
          <cell r="Q534">
            <v>7</v>
          </cell>
          <cell r="R534">
            <v>1.0109953703703704E-2</v>
          </cell>
          <cell r="S534" t="str">
            <v>North Atlantic</v>
          </cell>
          <cell r="T534" t="str">
            <v>Competition</v>
          </cell>
          <cell r="U534">
            <v>1.5</v>
          </cell>
          <cell r="V534">
            <v>3</v>
          </cell>
          <cell r="W534">
            <v>4.5</v>
          </cell>
          <cell r="X534">
            <v>4.5</v>
          </cell>
        </row>
        <row r="535">
          <cell r="J535" t="str">
            <v>David Garraux - HS</v>
          </cell>
          <cell r="K535" t="str">
            <v>HS</v>
          </cell>
          <cell r="L535" t="str">
            <v>E46 M3</v>
          </cell>
          <cell r="M535">
            <v>7</v>
          </cell>
          <cell r="N535">
            <v>7.8819444444444455E-4</v>
          </cell>
          <cell r="O535">
            <v>1.417824074074074E-3</v>
          </cell>
          <cell r="P535">
            <v>84.34</v>
          </cell>
          <cell r="Q535">
            <v>6</v>
          </cell>
          <cell r="R535">
            <v>1.0155092592592592E-2</v>
          </cell>
          <cell r="S535" t="str">
            <v>North Atlantic</v>
          </cell>
          <cell r="T535" t="str">
            <v>Rookie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</row>
        <row r="536">
          <cell r="J536" t="str">
            <v>Sean Walters - IS</v>
          </cell>
          <cell r="K536" t="str">
            <v>IS</v>
          </cell>
          <cell r="L536" t="str">
            <v>E36 M3</v>
          </cell>
          <cell r="M536">
            <v>7</v>
          </cell>
          <cell r="N536">
            <v>8.4837962962962959E-4</v>
          </cell>
          <cell r="O536">
            <v>1.4155092592592589E-3</v>
          </cell>
          <cell r="P536">
            <v>84.456999999999994</v>
          </cell>
          <cell r="Q536">
            <v>2</v>
          </cell>
          <cell r="R536">
            <v>1.0215277777777778E-2</v>
          </cell>
          <cell r="S536" t="str">
            <v>North Atlantic</v>
          </cell>
          <cell r="T536" t="str">
            <v>Rookie</v>
          </cell>
          <cell r="U536">
            <v>0</v>
          </cell>
          <cell r="V536">
            <v>2</v>
          </cell>
          <cell r="W536">
            <v>2</v>
          </cell>
          <cell r="X536">
            <v>2</v>
          </cell>
        </row>
        <row r="537">
          <cell r="J537" t="str">
            <v>Greg Hartman - Spec E46</v>
          </cell>
          <cell r="K537" t="str">
            <v>Spec E46</v>
          </cell>
          <cell r="L537" t="str">
            <v>E46 330i</v>
          </cell>
          <cell r="M537">
            <v>7</v>
          </cell>
          <cell r="N537">
            <v>9.2245370370370365E-4</v>
          </cell>
          <cell r="O537">
            <v>1.4317129629629628E-3</v>
          </cell>
          <cell r="P537">
            <v>83.543999999999997</v>
          </cell>
          <cell r="Q537">
            <v>6</v>
          </cell>
          <cell r="R537">
            <v>1.0289351851851852E-2</v>
          </cell>
          <cell r="S537" t="str">
            <v>North Atlantic</v>
          </cell>
          <cell r="T537" t="str">
            <v>Competition</v>
          </cell>
          <cell r="U537">
            <v>4.5</v>
          </cell>
          <cell r="V537">
            <v>0</v>
          </cell>
          <cell r="W537">
            <v>4.5</v>
          </cell>
          <cell r="X537">
            <v>4.5</v>
          </cell>
        </row>
        <row r="538">
          <cell r="J538" t="str">
            <v>Spencer Wharton - IS</v>
          </cell>
          <cell r="K538" t="str">
            <v>IS</v>
          </cell>
          <cell r="L538" t="str">
            <v>E36 M3</v>
          </cell>
          <cell r="M538">
            <v>7</v>
          </cell>
          <cell r="N538">
            <v>9.2824074074074076E-4</v>
          </cell>
          <cell r="O538">
            <v>1.4363425925925926E-3</v>
          </cell>
          <cell r="P538">
            <v>83.25</v>
          </cell>
          <cell r="Q538">
            <v>7</v>
          </cell>
          <cell r="R538">
            <v>1.0295138888888888E-2</v>
          </cell>
          <cell r="S538" t="str">
            <v>North Atlantic</v>
          </cell>
          <cell r="T538" t="str">
            <v>Competition</v>
          </cell>
          <cell r="U538">
            <v>0</v>
          </cell>
          <cell r="V538">
            <v>1</v>
          </cell>
          <cell r="W538">
            <v>1</v>
          </cell>
          <cell r="X538">
            <v>1</v>
          </cell>
        </row>
        <row r="539">
          <cell r="J539" t="str">
            <v>Scott Ontjes - ITR</v>
          </cell>
          <cell r="K539" t="str">
            <v>ITR</v>
          </cell>
          <cell r="L539" t="str">
            <v>E36 325i</v>
          </cell>
          <cell r="M539">
            <v>7</v>
          </cell>
          <cell r="N539">
            <v>9.6759259259259248E-4</v>
          </cell>
          <cell r="O539">
            <v>1.4444444444444444E-3</v>
          </cell>
          <cell r="P539">
            <v>82.787999999999997</v>
          </cell>
          <cell r="Q539">
            <v>6</v>
          </cell>
          <cell r="R539">
            <v>1.033449074074074E-2</v>
          </cell>
          <cell r="S539" t="str">
            <v>North Central</v>
          </cell>
          <cell r="T539" t="str">
            <v>Competition</v>
          </cell>
          <cell r="U539">
            <v>15</v>
          </cell>
          <cell r="V539">
            <v>0</v>
          </cell>
          <cell r="W539">
            <v>15</v>
          </cell>
          <cell r="X539">
            <v>15</v>
          </cell>
        </row>
        <row r="540">
          <cell r="J540" t="str">
            <v>Phil Abrami - M3T</v>
          </cell>
          <cell r="K540" t="str">
            <v>M3T</v>
          </cell>
          <cell r="L540" t="str">
            <v>E30 M3</v>
          </cell>
          <cell r="M540">
            <v>7</v>
          </cell>
          <cell r="N540">
            <v>1.0671296296296295E-3</v>
          </cell>
          <cell r="O540">
            <v>1.4502314814814814E-3</v>
          </cell>
          <cell r="P540">
            <v>82.466999999999999</v>
          </cell>
          <cell r="Q540">
            <v>4</v>
          </cell>
          <cell r="R540">
            <v>1.0434027777777778E-2</v>
          </cell>
          <cell r="S540" t="str">
            <v>Canada</v>
          </cell>
          <cell r="T540" t="str">
            <v>Competition</v>
          </cell>
          <cell r="U540">
            <v>15</v>
          </cell>
          <cell r="V540">
            <v>1</v>
          </cell>
          <cell r="W540">
            <v>16</v>
          </cell>
          <cell r="X540">
            <v>16</v>
          </cell>
        </row>
        <row r="541">
          <cell r="J541" t="str">
            <v>Scott Blazey - EXB</v>
          </cell>
          <cell r="K541" t="str">
            <v>EXB</v>
          </cell>
          <cell r="L541" t="str">
            <v>E36 M3 CSH</v>
          </cell>
          <cell r="M541">
            <v>7</v>
          </cell>
          <cell r="N541">
            <v>1.0856481481481481E-3</v>
          </cell>
          <cell r="O541">
            <v>1.4456018518518518E-3</v>
          </cell>
          <cell r="P541">
            <v>82.754999999999995</v>
          </cell>
          <cell r="Q541">
            <v>7</v>
          </cell>
          <cell r="R541">
            <v>1.0452546296296295E-2</v>
          </cell>
          <cell r="S541" t="str">
            <v>South Central</v>
          </cell>
          <cell r="T541" t="str">
            <v>Competition</v>
          </cell>
          <cell r="U541">
            <v>15</v>
          </cell>
          <cell r="V541">
            <v>0</v>
          </cell>
          <cell r="W541">
            <v>15</v>
          </cell>
          <cell r="X541">
            <v>15</v>
          </cell>
        </row>
        <row r="542">
          <cell r="J542" t="str">
            <v>Bob Martin - M3T</v>
          </cell>
          <cell r="K542" t="str">
            <v>M3T</v>
          </cell>
          <cell r="L542" t="str">
            <v>E30 M3</v>
          </cell>
          <cell r="M542">
            <v>7</v>
          </cell>
          <cell r="N542">
            <v>1.2013888888888888E-3</v>
          </cell>
          <cell r="O542">
            <v>1.4722222222222222E-3</v>
          </cell>
          <cell r="P542">
            <v>81.210999999999999</v>
          </cell>
          <cell r="Q542">
            <v>6</v>
          </cell>
          <cell r="R542">
            <v>1.0568287037037037E-2</v>
          </cell>
          <cell r="S542" t="str">
            <v>North Atlantic</v>
          </cell>
          <cell r="T542" t="str">
            <v>Competition</v>
          </cell>
          <cell r="U542">
            <v>10.5</v>
          </cell>
          <cell r="V542">
            <v>0</v>
          </cell>
          <cell r="W542">
            <v>10.5</v>
          </cell>
          <cell r="X542">
            <v>10.5</v>
          </cell>
        </row>
        <row r="543">
          <cell r="J543" t="str">
            <v>Edward Karabec - JP</v>
          </cell>
          <cell r="K543" t="str">
            <v>JP</v>
          </cell>
          <cell r="L543" t="str">
            <v>E36 325i</v>
          </cell>
          <cell r="M543">
            <v>7</v>
          </cell>
          <cell r="N543">
            <v>1.2256944444444444E-3</v>
          </cell>
          <cell r="O543">
            <v>1.4780092592592594E-3</v>
          </cell>
          <cell r="P543">
            <v>80.884</v>
          </cell>
          <cell r="Q543">
            <v>7</v>
          </cell>
          <cell r="R543">
            <v>1.0592592592592593E-2</v>
          </cell>
          <cell r="S543" t="str">
            <v>North Atlantic</v>
          </cell>
          <cell r="T543" t="str">
            <v>Competition</v>
          </cell>
          <cell r="U543">
            <v>15</v>
          </cell>
          <cell r="V543">
            <v>0</v>
          </cell>
          <cell r="W543">
            <v>15</v>
          </cell>
          <cell r="X543">
            <v>15</v>
          </cell>
        </row>
        <row r="544">
          <cell r="J544" t="str">
            <v>John Barhydt - EM</v>
          </cell>
          <cell r="K544" t="str">
            <v>EM</v>
          </cell>
          <cell r="L544" t="str">
            <v>Type 121 2002</v>
          </cell>
          <cell r="M544">
            <v>7</v>
          </cell>
          <cell r="N544">
            <v>1.2523148148148148E-3</v>
          </cell>
          <cell r="O544">
            <v>1.4768518518518516E-3</v>
          </cell>
          <cell r="P544">
            <v>80.954999999999998</v>
          </cell>
          <cell r="Q544">
            <v>6</v>
          </cell>
          <cell r="R544">
            <v>1.062037037037037E-2</v>
          </cell>
          <cell r="S544" t="str">
            <v>North Central</v>
          </cell>
          <cell r="T544" t="str">
            <v>Competition</v>
          </cell>
          <cell r="U544">
            <v>15</v>
          </cell>
          <cell r="V544">
            <v>0</v>
          </cell>
          <cell r="W544">
            <v>15</v>
          </cell>
          <cell r="X544">
            <v>15</v>
          </cell>
        </row>
        <row r="545">
          <cell r="J545" t="str">
            <v>Connor Wharton - IS</v>
          </cell>
          <cell r="K545" t="str">
            <v>IS</v>
          </cell>
          <cell r="L545" t="str">
            <v>E36 M3</v>
          </cell>
          <cell r="M545">
            <v>7</v>
          </cell>
          <cell r="N545">
            <v>1.3842592592592593E-3</v>
          </cell>
          <cell r="O545">
            <v>1.4398148148148148E-3</v>
          </cell>
          <cell r="P545">
            <v>83.078999999999994</v>
          </cell>
          <cell r="Q545">
            <v>4</v>
          </cell>
          <cell r="R545">
            <v>1.0752314814814814E-2</v>
          </cell>
          <cell r="S545" t="str">
            <v>North Atlantic</v>
          </cell>
          <cell r="T545" t="str">
            <v>Rookie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</row>
        <row r="546">
          <cell r="J546" t="str">
            <v>Marc Thomaes - DM</v>
          </cell>
          <cell r="K546" t="str">
            <v>DM</v>
          </cell>
          <cell r="L546" t="str">
            <v>E30 M3</v>
          </cell>
          <cell r="M546">
            <v>7</v>
          </cell>
          <cell r="N546">
            <v>1.3935185185185188E-3</v>
          </cell>
          <cell r="O546">
            <v>1.5057870370370373E-3</v>
          </cell>
          <cell r="P546">
            <v>79.442999999999998</v>
          </cell>
          <cell r="Q546">
            <v>2</v>
          </cell>
          <cell r="R546">
            <v>1.0760416666666666E-2</v>
          </cell>
          <cell r="S546" t="str">
            <v>North Atlantic</v>
          </cell>
          <cell r="T546" t="str">
            <v>Competition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J547" t="str">
            <v>Emre Kayaalp - GTS1</v>
          </cell>
          <cell r="K547" t="str">
            <v>GTS1</v>
          </cell>
          <cell r="L547" t="str">
            <v>M-B 2.3-16v</v>
          </cell>
          <cell r="M547">
            <v>6</v>
          </cell>
          <cell r="N547" t="str">
            <v>1 Lap</v>
          </cell>
          <cell r="O547">
            <v>1.5312499999999998E-3</v>
          </cell>
          <cell r="P547">
            <v>78.120999999999995</v>
          </cell>
          <cell r="Q547">
            <v>5</v>
          </cell>
          <cell r="R547">
            <v>9.3993055555555548E-3</v>
          </cell>
          <cell r="S547" t="str">
            <v>North Atlantic</v>
          </cell>
          <cell r="T547" t="str">
            <v>Rookie</v>
          </cell>
          <cell r="U547">
            <v>15</v>
          </cell>
          <cell r="V547">
            <v>0</v>
          </cell>
          <cell r="W547">
            <v>15</v>
          </cell>
          <cell r="X547">
            <v>15</v>
          </cell>
        </row>
        <row r="548">
          <cell r="J548" t="str">
            <v>Alexander Goare - DM</v>
          </cell>
          <cell r="K548" t="str">
            <v>DM</v>
          </cell>
          <cell r="L548" t="str">
            <v>E36 325i</v>
          </cell>
          <cell r="M548">
            <v>4</v>
          </cell>
          <cell r="N548" t="str">
            <v>3 Laps</v>
          </cell>
          <cell r="O548">
            <v>1.4155092592592589E-3</v>
          </cell>
          <cell r="P548">
            <v>84.501000000000005</v>
          </cell>
          <cell r="Q548">
            <v>2</v>
          </cell>
          <cell r="R548">
            <v>6.167824074074073E-3</v>
          </cell>
          <cell r="S548" t="str">
            <v>South Atlantic</v>
          </cell>
          <cell r="T548" t="str">
            <v>Rookie</v>
          </cell>
          <cell r="U548">
            <v>6</v>
          </cell>
          <cell r="V548">
            <v>0</v>
          </cell>
          <cell r="W548">
            <v>6</v>
          </cell>
          <cell r="X548">
            <v>6</v>
          </cell>
        </row>
        <row r="549">
          <cell r="J549" t="str">
            <v>Ralph Warren - BM</v>
          </cell>
          <cell r="K549" t="str">
            <v>BM</v>
          </cell>
          <cell r="L549" t="str">
            <v>E90 M3</v>
          </cell>
          <cell r="M549">
            <v>20</v>
          </cell>
          <cell r="N549">
            <v>24.565000000000001</v>
          </cell>
          <cell r="O549">
            <v>1.2871296296296296E-3</v>
          </cell>
          <cell r="P549">
            <v>92.906999999999996</v>
          </cell>
          <cell r="Q549">
            <v>6</v>
          </cell>
          <cell r="R549">
            <v>4.1852395833333333E-2</v>
          </cell>
          <cell r="S549" t="str">
            <v>Pacific</v>
          </cell>
          <cell r="T549" t="str">
            <v>Competition</v>
          </cell>
          <cell r="U549">
            <v>10</v>
          </cell>
          <cell r="V549">
            <v>1</v>
          </cell>
          <cell r="W549">
            <v>11</v>
          </cell>
          <cell r="X549">
            <v>11</v>
          </cell>
        </row>
        <row r="550">
          <cell r="J550" t="str">
            <v>Tyler Pappas - BM</v>
          </cell>
          <cell r="K550" t="str">
            <v>BM</v>
          </cell>
          <cell r="L550" t="str">
            <v>F87 M2CR</v>
          </cell>
          <cell r="M550">
            <v>20</v>
          </cell>
          <cell r="N550">
            <v>8.0424768518518519E-4</v>
          </cell>
          <cell r="O550">
            <v>1.3079398148148147E-3</v>
          </cell>
          <cell r="P550">
            <v>91.429000000000002</v>
          </cell>
          <cell r="Q550">
            <v>5</v>
          </cell>
          <cell r="R550">
            <v>4.2372326388888888E-2</v>
          </cell>
          <cell r="S550" t="str">
            <v>North Atlantic</v>
          </cell>
          <cell r="T550" t="str">
            <v>Competition</v>
          </cell>
          <cell r="U550">
            <v>7</v>
          </cell>
          <cell r="V550">
            <v>0</v>
          </cell>
          <cell r="W550">
            <v>7</v>
          </cell>
          <cell r="X550">
            <v>7</v>
          </cell>
        </row>
        <row r="551">
          <cell r="J551" t="str">
            <v>Peter Carroll - CM</v>
          </cell>
          <cell r="K551" t="str">
            <v>CM</v>
          </cell>
          <cell r="L551" t="str">
            <v>E36 M3</v>
          </cell>
          <cell r="M551">
            <v>20</v>
          </cell>
          <cell r="O551">
            <v>1.2595370370370371E-3</v>
          </cell>
          <cell r="P551">
            <v>94.941999999999993</v>
          </cell>
          <cell r="Q551">
            <v>7</v>
          </cell>
          <cell r="R551">
            <v>4.1568078703703701E-2</v>
          </cell>
          <cell r="S551" t="str">
            <v>Canada</v>
          </cell>
          <cell r="T551" t="str">
            <v>Competition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</row>
        <row r="552">
          <cell r="J552" t="str">
            <v>Kirk Olsen - CM</v>
          </cell>
          <cell r="K552" t="str">
            <v>CM</v>
          </cell>
          <cell r="L552" t="str">
            <v>E36 M3</v>
          </cell>
          <cell r="M552">
            <v>20</v>
          </cell>
          <cell r="N552">
            <v>28.655000000000001</v>
          </cell>
          <cell r="O552">
            <v>1.2972685185185186E-3</v>
          </cell>
          <cell r="P552">
            <v>92.180999999999997</v>
          </cell>
          <cell r="Q552">
            <v>19</v>
          </cell>
          <cell r="R552">
            <v>4.1899733796296294E-2</v>
          </cell>
          <cell r="S552" t="str">
            <v>North Atlantic</v>
          </cell>
          <cell r="T552" t="str">
            <v>Competition</v>
          </cell>
          <cell r="U552">
            <v>7</v>
          </cell>
          <cell r="V552">
            <v>5</v>
          </cell>
          <cell r="W552">
            <v>12</v>
          </cell>
          <cell r="X552">
            <v>12</v>
          </cell>
        </row>
        <row r="553">
          <cell r="J553" t="str">
            <v>Charles Harding - CM</v>
          </cell>
          <cell r="K553" t="str">
            <v>CM</v>
          </cell>
          <cell r="L553" t="str">
            <v>E46 M3</v>
          </cell>
          <cell r="M553">
            <v>20</v>
          </cell>
          <cell r="N553">
            <v>30.997</v>
          </cell>
          <cell r="O553">
            <v>1.3014699074074074E-3</v>
          </cell>
          <cell r="P553">
            <v>91.882999999999996</v>
          </cell>
          <cell r="Q553">
            <v>19</v>
          </cell>
          <cell r="R553">
            <v>4.1926840277777773E-2</v>
          </cell>
          <cell r="S553" t="str">
            <v>South Atlantic</v>
          </cell>
          <cell r="T553" t="str">
            <v>Competition</v>
          </cell>
          <cell r="U553">
            <v>5</v>
          </cell>
          <cell r="V553">
            <v>4</v>
          </cell>
          <cell r="W553">
            <v>9</v>
          </cell>
          <cell r="X553">
            <v>9</v>
          </cell>
        </row>
        <row r="554">
          <cell r="J554" t="str">
            <v>John Dimoff - CM</v>
          </cell>
          <cell r="K554" t="str">
            <v>CM</v>
          </cell>
          <cell r="L554" t="str">
            <v>E36 M3</v>
          </cell>
          <cell r="M554">
            <v>20</v>
          </cell>
          <cell r="N554">
            <v>55.344999999999999</v>
          </cell>
          <cell r="O554">
            <v>1.2820023148148148E-3</v>
          </cell>
          <cell r="P554">
            <v>93.278999999999996</v>
          </cell>
          <cell r="Q554">
            <v>18</v>
          </cell>
          <cell r="R554">
            <v>4.2208645833333336E-2</v>
          </cell>
          <cell r="S554" t="str">
            <v>Canada</v>
          </cell>
          <cell r="T554" t="str">
            <v>Competition</v>
          </cell>
          <cell r="U554">
            <v>4</v>
          </cell>
          <cell r="V554">
            <v>3</v>
          </cell>
          <cell r="W554">
            <v>7</v>
          </cell>
          <cell r="X554">
            <v>7</v>
          </cell>
        </row>
        <row r="555">
          <cell r="J555" t="str">
            <v>Marshall Papadopoulos - CM</v>
          </cell>
          <cell r="K555" t="str">
            <v>CM</v>
          </cell>
          <cell r="L555" t="str">
            <v>E36 325iS</v>
          </cell>
          <cell r="M555">
            <v>19</v>
          </cell>
          <cell r="N555" t="str">
            <v>1 Lap</v>
          </cell>
          <cell r="O555">
            <v>1.2780671296296296E-3</v>
          </cell>
          <cell r="P555">
            <v>93.566000000000003</v>
          </cell>
          <cell r="Q555">
            <v>17</v>
          </cell>
          <cell r="R555">
            <v>4.0540416666666669E-2</v>
          </cell>
          <cell r="S555" t="str">
            <v>Canada</v>
          </cell>
          <cell r="T555" t="str">
            <v>Competition</v>
          </cell>
          <cell r="U555">
            <v>3</v>
          </cell>
          <cell r="V555">
            <v>2</v>
          </cell>
          <cell r="W555">
            <v>5</v>
          </cell>
          <cell r="X555">
            <v>5</v>
          </cell>
        </row>
        <row r="556">
          <cell r="J556" t="str">
            <v>Allan Lewis - CM</v>
          </cell>
          <cell r="K556" t="str">
            <v>CM</v>
          </cell>
          <cell r="L556" t="str">
            <v>E46 M3</v>
          </cell>
          <cell r="M556">
            <v>19</v>
          </cell>
          <cell r="N556" t="str">
            <v>1 Lap</v>
          </cell>
          <cell r="O556">
            <v>1.3432175925925927E-3</v>
          </cell>
          <cell r="P556">
            <v>89.028000000000006</v>
          </cell>
          <cell r="Q556">
            <v>18</v>
          </cell>
          <cell r="R556">
            <v>4.1574247685185188E-2</v>
          </cell>
          <cell r="S556" t="str">
            <v>Canada</v>
          </cell>
          <cell r="T556" t="str">
            <v>Competition</v>
          </cell>
          <cell r="U556">
            <v>2</v>
          </cell>
          <cell r="V556">
            <v>1</v>
          </cell>
          <cell r="W556">
            <v>3</v>
          </cell>
          <cell r="X556">
            <v>3</v>
          </cell>
        </row>
        <row r="557">
          <cell r="J557" t="str">
            <v>Jonathan Simmons - CM</v>
          </cell>
          <cell r="K557" t="str">
            <v>CM</v>
          </cell>
          <cell r="L557" t="str">
            <v>E36 M3</v>
          </cell>
          <cell r="M557">
            <v>19</v>
          </cell>
          <cell r="N557" t="str">
            <v>1 Lap</v>
          </cell>
          <cell r="O557">
            <v>1.3454861111111113E-3</v>
          </cell>
          <cell r="P557">
            <v>88.876999999999995</v>
          </cell>
          <cell r="Q557">
            <v>18</v>
          </cell>
          <cell r="R557">
            <v>4.1635625000000002E-2</v>
          </cell>
          <cell r="S557" t="str">
            <v>North Central</v>
          </cell>
          <cell r="T557" t="str">
            <v>Rookie</v>
          </cell>
          <cell r="U557">
            <v>1</v>
          </cell>
          <cell r="V557">
            <v>0</v>
          </cell>
          <cell r="W557">
            <v>1</v>
          </cell>
          <cell r="X557">
            <v>1</v>
          </cell>
        </row>
        <row r="558">
          <cell r="J558" t="str">
            <v>Todd Brown - CM</v>
          </cell>
          <cell r="K558" t="str">
            <v>CM</v>
          </cell>
          <cell r="L558" t="str">
            <v>E46 M3</v>
          </cell>
          <cell r="M558">
            <v>15</v>
          </cell>
          <cell r="N558" t="str">
            <v>5 Laps</v>
          </cell>
          <cell r="O558">
            <v>1.2539120370370369E-3</v>
          </cell>
          <cell r="P558">
            <v>95.367999999999995</v>
          </cell>
          <cell r="Q558">
            <v>7</v>
          </cell>
          <cell r="R558">
            <v>3.4932268518518515E-2</v>
          </cell>
          <cell r="S558" t="str">
            <v>South Atlantic</v>
          </cell>
          <cell r="T558" t="str">
            <v>Competition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</row>
        <row r="559">
          <cell r="J559" t="str">
            <v>Stephen Gailits - CM</v>
          </cell>
          <cell r="K559" t="str">
            <v>CM</v>
          </cell>
          <cell r="L559" t="str">
            <v>E21 320i</v>
          </cell>
          <cell r="N559" t="str">
            <v>DQ</v>
          </cell>
          <cell r="P559" t="str">
            <v>-</v>
          </cell>
          <cell r="Q559">
            <v>0</v>
          </cell>
          <cell r="R559">
            <v>5.1639999999999997</v>
          </cell>
          <cell r="S559" t="str">
            <v>Canada</v>
          </cell>
          <cell r="T559" t="str">
            <v>Competition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</row>
        <row r="560">
          <cell r="J560" t="str">
            <v>Wade Wilson - DM</v>
          </cell>
          <cell r="K560" t="str">
            <v>DM</v>
          </cell>
          <cell r="L560" t="str">
            <v>Type 114 2002</v>
          </cell>
          <cell r="M560">
            <v>19</v>
          </cell>
          <cell r="N560" t="str">
            <v>1 Lap</v>
          </cell>
          <cell r="O560">
            <v>1.3834837962962965E-3</v>
          </cell>
          <cell r="P560">
            <v>86.436000000000007</v>
          </cell>
          <cell r="Q560">
            <v>19</v>
          </cell>
          <cell r="R560">
            <v>4.2312997685185184E-2</v>
          </cell>
          <cell r="S560" t="str">
            <v>North Atlantic</v>
          </cell>
          <cell r="T560" t="str">
            <v>Competition</v>
          </cell>
          <cell r="U560">
            <v>10</v>
          </cell>
          <cell r="V560">
            <v>3</v>
          </cell>
          <cell r="W560">
            <v>13</v>
          </cell>
          <cell r="X560">
            <v>13</v>
          </cell>
        </row>
        <row r="561">
          <cell r="J561" t="str">
            <v>Fred Turner - DM</v>
          </cell>
          <cell r="K561" t="str">
            <v>DM</v>
          </cell>
          <cell r="L561" t="str">
            <v>E36 M3</v>
          </cell>
          <cell r="M561">
            <v>18</v>
          </cell>
          <cell r="N561" t="str">
            <v>2 Laps</v>
          </cell>
          <cell r="O561">
            <v>1.4363541666666667E-3</v>
          </cell>
          <cell r="P561">
            <v>83.254999999999995</v>
          </cell>
          <cell r="Q561">
            <v>12</v>
          </cell>
          <cell r="R561">
            <v>4.1842499999999998E-2</v>
          </cell>
          <cell r="S561" t="str">
            <v>South Atlantic</v>
          </cell>
          <cell r="T561" t="str">
            <v>Competition</v>
          </cell>
          <cell r="U561">
            <v>7</v>
          </cell>
          <cell r="V561">
            <v>1</v>
          </cell>
          <cell r="W561">
            <v>8</v>
          </cell>
          <cell r="X561">
            <v>8</v>
          </cell>
        </row>
        <row r="562">
          <cell r="J562" t="str">
            <v>Keith Primozic - DM</v>
          </cell>
          <cell r="K562" t="str">
            <v>DM</v>
          </cell>
          <cell r="L562" t="str">
            <v>E36 M3</v>
          </cell>
          <cell r="M562">
            <v>18</v>
          </cell>
          <cell r="N562" t="str">
            <v>2 Laps</v>
          </cell>
          <cell r="O562">
            <v>1.4363541666666667E-3</v>
          </cell>
          <cell r="P562">
            <v>83.254999999999995</v>
          </cell>
          <cell r="Q562">
            <v>12</v>
          </cell>
          <cell r="R562">
            <v>4.1842499999999998E-2</v>
          </cell>
          <cell r="S562" t="str">
            <v>South Atlantic</v>
          </cell>
          <cell r="T562" t="str">
            <v>Competition</v>
          </cell>
          <cell r="U562">
            <v>7</v>
          </cell>
          <cell r="V562">
            <v>1</v>
          </cell>
          <cell r="W562">
            <v>8</v>
          </cell>
          <cell r="X562">
            <v>8</v>
          </cell>
        </row>
        <row r="563">
          <cell r="J563" t="str">
            <v>Sripathi Haputantri - DM</v>
          </cell>
          <cell r="K563" t="str">
            <v>DM</v>
          </cell>
          <cell r="L563" t="str">
            <v>E36 M3</v>
          </cell>
          <cell r="M563">
            <v>18</v>
          </cell>
          <cell r="N563" t="str">
            <v>2 Laps</v>
          </cell>
          <cell r="O563">
            <v>1.3344097222222221E-3</v>
          </cell>
          <cell r="P563">
            <v>89.614999999999995</v>
          </cell>
          <cell r="Q563">
            <v>16</v>
          </cell>
          <cell r="R563">
            <v>4.2913159722222226E-2</v>
          </cell>
          <cell r="S563" t="str">
            <v>South Atlantic</v>
          </cell>
          <cell r="T563" t="str">
            <v>Competition</v>
          </cell>
          <cell r="U563">
            <v>5</v>
          </cell>
          <cell r="V563">
            <v>0</v>
          </cell>
          <cell r="W563">
            <v>5</v>
          </cell>
          <cell r="X563">
            <v>5</v>
          </cell>
        </row>
        <row r="564">
          <cell r="J564" t="str">
            <v>Bill Schachat - GP</v>
          </cell>
          <cell r="K564" t="str">
            <v>GP</v>
          </cell>
          <cell r="L564" t="str">
            <v>E92 M3</v>
          </cell>
          <cell r="M564">
            <v>19</v>
          </cell>
          <cell r="N564" t="str">
            <v>1 Lap</v>
          </cell>
          <cell r="O564">
            <v>1.3602662037037038E-3</v>
          </cell>
          <cell r="P564">
            <v>87.912000000000006</v>
          </cell>
          <cell r="Q564">
            <v>13</v>
          </cell>
          <cell r="R564">
            <v>4.1623773148148149E-2</v>
          </cell>
          <cell r="S564" t="str">
            <v>North Atlantic</v>
          </cell>
          <cell r="T564" t="str">
            <v>Competition</v>
          </cell>
          <cell r="U564">
            <v>10</v>
          </cell>
          <cell r="V564">
            <v>0</v>
          </cell>
          <cell r="W564">
            <v>10</v>
          </cell>
          <cell r="X564">
            <v>10</v>
          </cell>
        </row>
        <row r="565">
          <cell r="J565" t="str">
            <v>Dave Thoman - GTS3</v>
          </cell>
          <cell r="K565" t="str">
            <v>GTS3</v>
          </cell>
          <cell r="L565" t="str">
            <v>E46 M3</v>
          </cell>
          <cell r="M565">
            <v>20</v>
          </cell>
          <cell r="N565">
            <v>7.6480324074074081E-4</v>
          </cell>
          <cell r="O565">
            <v>1.3260879629629629E-3</v>
          </cell>
          <cell r="P565">
            <v>90.177999999999997</v>
          </cell>
          <cell r="Q565">
            <v>20</v>
          </cell>
          <cell r="R565">
            <v>4.2332881944444449E-2</v>
          </cell>
          <cell r="S565" t="str">
            <v>South Atlantic</v>
          </cell>
          <cell r="T565" t="str">
            <v>Competition</v>
          </cell>
          <cell r="U565">
            <v>10</v>
          </cell>
          <cell r="V565">
            <v>0</v>
          </cell>
          <cell r="W565">
            <v>10</v>
          </cell>
          <cell r="X565">
            <v>10</v>
          </cell>
        </row>
        <row r="566">
          <cell r="J566" t="str">
            <v>Emre Kayaalp - GTS1</v>
          </cell>
          <cell r="K566" t="str">
            <v>GTS1</v>
          </cell>
          <cell r="L566" t="str">
            <v>M-B 2.3-16v</v>
          </cell>
          <cell r="M566">
            <v>17</v>
          </cell>
          <cell r="N566" t="str">
            <v>3 Laps</v>
          </cell>
          <cell r="O566">
            <v>1.5242824074074074E-3</v>
          </cell>
          <cell r="P566">
            <v>78.451999999999998</v>
          </cell>
          <cell r="Q566">
            <v>16</v>
          </cell>
          <cell r="R566">
            <v>4.169325231481482E-2</v>
          </cell>
          <cell r="S566" t="str">
            <v>North Atlantic</v>
          </cell>
          <cell r="T566" t="str">
            <v>Rookie</v>
          </cell>
          <cell r="U566">
            <v>10</v>
          </cell>
          <cell r="V566">
            <v>0</v>
          </cell>
          <cell r="W566">
            <v>10</v>
          </cell>
          <cell r="X566">
            <v>10</v>
          </cell>
        </row>
        <row r="567">
          <cell r="J567" t="str">
            <v>Alex Zmiewski - HP</v>
          </cell>
          <cell r="K567" t="str">
            <v>HP</v>
          </cell>
          <cell r="L567" t="str">
            <v>F22 M235i</v>
          </cell>
          <cell r="M567">
            <v>19</v>
          </cell>
          <cell r="N567" t="str">
            <v>1 Lap</v>
          </cell>
          <cell r="O567">
            <v>1.3716319444444444E-3</v>
          </cell>
          <cell r="P567">
            <v>87.183000000000007</v>
          </cell>
          <cell r="Q567">
            <v>17</v>
          </cell>
          <cell r="R567">
            <v>4.200854166666667E-2</v>
          </cell>
          <cell r="S567" t="str">
            <v>North Atlantic</v>
          </cell>
          <cell r="T567" t="str">
            <v>Competition</v>
          </cell>
          <cell r="U567">
            <v>10</v>
          </cell>
          <cell r="V567">
            <v>0</v>
          </cell>
          <cell r="W567">
            <v>10</v>
          </cell>
          <cell r="X567">
            <v>10</v>
          </cell>
        </row>
        <row r="568">
          <cell r="J568" t="str">
            <v>Steve Liadis - HS</v>
          </cell>
          <cell r="K568" t="str">
            <v>HS</v>
          </cell>
          <cell r="L568" t="str">
            <v>E46 M3</v>
          </cell>
          <cell r="M568">
            <v>19</v>
          </cell>
          <cell r="N568" t="str">
            <v>1 Lap</v>
          </cell>
          <cell r="O568">
            <v>1.4025231481481482E-3</v>
          </cell>
          <cell r="P568">
            <v>85.263000000000005</v>
          </cell>
          <cell r="Q568">
            <v>14</v>
          </cell>
          <cell r="R568">
            <v>4.2613298611111107E-2</v>
          </cell>
          <cell r="S568" t="str">
            <v>North Atlantic</v>
          </cell>
          <cell r="T568" t="str">
            <v>Competition</v>
          </cell>
          <cell r="U568">
            <v>10</v>
          </cell>
          <cell r="V568">
            <v>0</v>
          </cell>
          <cell r="W568">
            <v>10</v>
          </cell>
          <cell r="X568">
            <v>10</v>
          </cell>
        </row>
        <row r="569">
          <cell r="J569" t="str">
            <v>Nathaniel Orens - HS</v>
          </cell>
          <cell r="K569" t="str">
            <v>HS</v>
          </cell>
          <cell r="L569" t="str">
            <v>E46 M3</v>
          </cell>
          <cell r="N569" t="str">
            <v>DNF</v>
          </cell>
          <cell r="P569" t="str">
            <v>-</v>
          </cell>
          <cell r="Q569">
            <v>0</v>
          </cell>
          <cell r="R569">
            <v>5.9640000000000004</v>
          </cell>
          <cell r="S569" t="str">
            <v>North Atlantic</v>
          </cell>
          <cell r="T569" t="str">
            <v>Competition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</row>
        <row r="570">
          <cell r="J570" t="str">
            <v>Jeffery Quesenberry - IP</v>
          </cell>
          <cell r="K570" t="str">
            <v>IP</v>
          </cell>
          <cell r="L570" t="str">
            <v>E36 M3</v>
          </cell>
          <cell r="M570">
            <v>20</v>
          </cell>
          <cell r="N570">
            <v>7.4153935185185184E-4</v>
          </cell>
          <cell r="O570">
            <v>1.3154513888888888E-3</v>
          </cell>
          <cell r="P570">
            <v>90.906999999999996</v>
          </cell>
          <cell r="Q570">
            <v>20</v>
          </cell>
          <cell r="R570">
            <v>4.2309618055555553E-2</v>
          </cell>
          <cell r="S570" t="str">
            <v>South Atlantic</v>
          </cell>
          <cell r="T570" t="str">
            <v>Competition</v>
          </cell>
          <cell r="U570">
            <v>10</v>
          </cell>
          <cell r="V570">
            <v>10</v>
          </cell>
          <cell r="W570">
            <v>20</v>
          </cell>
          <cell r="X570">
            <v>20</v>
          </cell>
        </row>
        <row r="571">
          <cell r="J571" t="str">
            <v>Julie Wolf - IP</v>
          </cell>
          <cell r="K571" t="str">
            <v>IP</v>
          </cell>
          <cell r="L571" t="str">
            <v>E36 325is</v>
          </cell>
          <cell r="M571">
            <v>20</v>
          </cell>
          <cell r="N571">
            <v>7.9879629629629615E-4</v>
          </cell>
          <cell r="O571">
            <v>1.324710648148148E-3</v>
          </cell>
          <cell r="P571">
            <v>90.271000000000001</v>
          </cell>
          <cell r="Q571">
            <v>19</v>
          </cell>
          <cell r="R571">
            <v>4.2366874999999998E-2</v>
          </cell>
          <cell r="S571" t="str">
            <v>Pacific</v>
          </cell>
          <cell r="T571" t="str">
            <v>Competition</v>
          </cell>
          <cell r="U571">
            <v>7</v>
          </cell>
          <cell r="V571">
            <v>9</v>
          </cell>
          <cell r="W571">
            <v>16</v>
          </cell>
          <cell r="X571">
            <v>16</v>
          </cell>
        </row>
        <row r="572">
          <cell r="J572" t="str">
            <v>Vernon Anderson - IP</v>
          </cell>
          <cell r="K572" t="str">
            <v>IP</v>
          </cell>
          <cell r="L572" t="str">
            <v>E36 M3</v>
          </cell>
          <cell r="M572">
            <v>20</v>
          </cell>
          <cell r="N572">
            <v>8.2603009259259261E-4</v>
          </cell>
          <cell r="O572">
            <v>1.3276851851851852E-3</v>
          </cell>
          <cell r="P572">
            <v>90.069000000000003</v>
          </cell>
          <cell r="Q572">
            <v>5</v>
          </cell>
          <cell r="R572">
            <v>4.2394108796296293E-2</v>
          </cell>
          <cell r="S572" t="str">
            <v>Pacific</v>
          </cell>
          <cell r="T572" t="str">
            <v>Competition</v>
          </cell>
          <cell r="U572">
            <v>5</v>
          </cell>
          <cell r="V572">
            <v>8</v>
          </cell>
          <cell r="W572">
            <v>13</v>
          </cell>
          <cell r="X572">
            <v>13</v>
          </cell>
        </row>
        <row r="573">
          <cell r="J573" t="str">
            <v>Randy Hassett - IP</v>
          </cell>
          <cell r="K573" t="str">
            <v>IP</v>
          </cell>
          <cell r="L573" t="str">
            <v>E36 M3</v>
          </cell>
          <cell r="M573">
            <v>20</v>
          </cell>
          <cell r="N573">
            <v>8.8800925925925929E-4</v>
          </cell>
          <cell r="O573">
            <v>1.3311574074074074E-3</v>
          </cell>
          <cell r="P573">
            <v>89.834000000000003</v>
          </cell>
          <cell r="Q573">
            <v>12</v>
          </cell>
          <cell r="R573">
            <v>4.2456087962962963E-2</v>
          </cell>
          <cell r="S573" t="str">
            <v>South Atlantic</v>
          </cell>
          <cell r="T573" t="str">
            <v>Competition</v>
          </cell>
          <cell r="U573">
            <v>4</v>
          </cell>
          <cell r="V573">
            <v>7</v>
          </cell>
          <cell r="W573">
            <v>11</v>
          </cell>
          <cell r="X573">
            <v>11</v>
          </cell>
        </row>
        <row r="574">
          <cell r="J574" t="str">
            <v>Richard Zulman - IP</v>
          </cell>
          <cell r="K574" t="str">
            <v>IP</v>
          </cell>
          <cell r="L574" t="str">
            <v>E36 325</v>
          </cell>
          <cell r="M574">
            <v>20</v>
          </cell>
          <cell r="N574">
            <v>8.9942129629629649E-4</v>
          </cell>
          <cell r="O574">
            <v>1.3264236111111113E-3</v>
          </cell>
          <cell r="P574">
            <v>90.155000000000001</v>
          </cell>
          <cell r="Q574">
            <v>20</v>
          </cell>
          <cell r="R574">
            <v>4.2467499999999998E-2</v>
          </cell>
          <cell r="S574" t="str">
            <v>South Atlantic</v>
          </cell>
          <cell r="T574" t="str">
            <v>Competition</v>
          </cell>
          <cell r="U574">
            <v>3</v>
          </cell>
          <cell r="V574">
            <v>6</v>
          </cell>
          <cell r="W574">
            <v>9</v>
          </cell>
          <cell r="X574">
            <v>9</v>
          </cell>
        </row>
        <row r="575">
          <cell r="J575" t="str">
            <v>Chad Waddell - IP</v>
          </cell>
          <cell r="K575" t="str">
            <v>IP</v>
          </cell>
          <cell r="L575" t="str">
            <v>E36 M3</v>
          </cell>
          <cell r="M575">
            <v>20</v>
          </cell>
          <cell r="N575">
            <v>9.3006944444444441E-4</v>
          </cell>
          <cell r="O575">
            <v>1.3271296296296297E-3</v>
          </cell>
          <cell r="P575">
            <v>90.106999999999999</v>
          </cell>
          <cell r="Q575">
            <v>10</v>
          </cell>
          <cell r="R575">
            <v>4.2498148148148146E-2</v>
          </cell>
          <cell r="S575" t="str">
            <v>North Atlantic</v>
          </cell>
          <cell r="T575" t="str">
            <v>Competition</v>
          </cell>
          <cell r="U575">
            <v>2</v>
          </cell>
          <cell r="V575">
            <v>5</v>
          </cell>
          <cell r="W575">
            <v>7</v>
          </cell>
          <cell r="X575">
            <v>7</v>
          </cell>
        </row>
        <row r="576">
          <cell r="J576" t="str">
            <v>Sean Brown - IP</v>
          </cell>
          <cell r="K576" t="str">
            <v>IP</v>
          </cell>
          <cell r="L576" t="str">
            <v>E36 M3</v>
          </cell>
          <cell r="M576">
            <v>20</v>
          </cell>
          <cell r="N576">
            <v>9.5281249999999999E-4</v>
          </cell>
          <cell r="O576">
            <v>1.332488425925926E-3</v>
          </cell>
          <cell r="P576">
            <v>89.744</v>
          </cell>
          <cell r="Q576">
            <v>12</v>
          </cell>
          <cell r="R576">
            <v>4.2520891203703705E-2</v>
          </cell>
          <cell r="S576" t="str">
            <v>South Atlantic</v>
          </cell>
          <cell r="T576" t="str">
            <v>Competition</v>
          </cell>
          <cell r="U576">
            <v>1</v>
          </cell>
          <cell r="V576">
            <v>4</v>
          </cell>
          <cell r="W576">
            <v>5</v>
          </cell>
          <cell r="X576">
            <v>5</v>
          </cell>
        </row>
        <row r="577">
          <cell r="J577" t="str">
            <v>Bob Perritt - IP</v>
          </cell>
          <cell r="K577" t="str">
            <v>IP</v>
          </cell>
          <cell r="L577" t="str">
            <v>E36 M3</v>
          </cell>
          <cell r="M577">
            <v>20</v>
          </cell>
          <cell r="N577">
            <v>1.1088657407407408E-3</v>
          </cell>
          <cell r="O577">
            <v>1.3503472222222224E-3</v>
          </cell>
          <cell r="P577">
            <v>88.557000000000002</v>
          </cell>
          <cell r="Q577">
            <v>7</v>
          </cell>
          <cell r="R577">
            <v>4.2676944444444448E-2</v>
          </cell>
          <cell r="S577" t="str">
            <v>North Central</v>
          </cell>
          <cell r="T577" t="str">
            <v>Competition</v>
          </cell>
          <cell r="U577">
            <v>0</v>
          </cell>
          <cell r="V577">
            <v>3</v>
          </cell>
          <cell r="W577">
            <v>3</v>
          </cell>
          <cell r="X577">
            <v>3</v>
          </cell>
        </row>
        <row r="578">
          <cell r="J578" t="str">
            <v>Scott Reiman - IP</v>
          </cell>
          <cell r="K578" t="str">
            <v>IP</v>
          </cell>
          <cell r="L578" t="str">
            <v>E36 M3</v>
          </cell>
          <cell r="M578">
            <v>19</v>
          </cell>
          <cell r="N578" t="str">
            <v>1 Lap</v>
          </cell>
          <cell r="O578">
            <v>1.3420949074074073E-3</v>
          </cell>
          <cell r="P578">
            <v>89.102000000000004</v>
          </cell>
          <cell r="Q578">
            <v>18</v>
          </cell>
          <cell r="R578">
            <v>4.180416666666667E-2</v>
          </cell>
          <cell r="S578" t="str">
            <v>South Atlantic</v>
          </cell>
          <cell r="T578" t="str">
            <v>Competition</v>
          </cell>
          <cell r="U578">
            <v>0</v>
          </cell>
          <cell r="V578">
            <v>2</v>
          </cell>
          <cell r="W578">
            <v>2</v>
          </cell>
          <cell r="X578">
            <v>2</v>
          </cell>
        </row>
        <row r="579">
          <cell r="J579" t="str">
            <v>Greg Wharton - IP</v>
          </cell>
          <cell r="K579" t="str">
            <v>IP</v>
          </cell>
          <cell r="L579" t="str">
            <v>E36 M3</v>
          </cell>
          <cell r="M579">
            <v>19</v>
          </cell>
          <cell r="N579" t="str">
            <v>1 Lap</v>
          </cell>
          <cell r="O579">
            <v>1.3723148148148149E-3</v>
          </cell>
          <cell r="P579">
            <v>87.14</v>
          </cell>
          <cell r="Q579">
            <v>19</v>
          </cell>
          <cell r="R579">
            <v>4.1858495370370369E-2</v>
          </cell>
          <cell r="S579" t="str">
            <v>North Atlantic</v>
          </cell>
          <cell r="T579" t="str">
            <v>Competition</v>
          </cell>
          <cell r="U579">
            <v>0</v>
          </cell>
          <cell r="V579">
            <v>1</v>
          </cell>
          <cell r="W579">
            <v>1</v>
          </cell>
          <cell r="X579">
            <v>1</v>
          </cell>
        </row>
        <row r="580">
          <cell r="J580" t="str">
            <v>Erik Corwin - IP</v>
          </cell>
          <cell r="K580" t="str">
            <v>IP</v>
          </cell>
          <cell r="L580" t="str">
            <v>E36 M3</v>
          </cell>
          <cell r="M580">
            <v>19</v>
          </cell>
          <cell r="N580" t="str">
            <v>1 Lap</v>
          </cell>
          <cell r="O580">
            <v>1.3673611111111111E-3</v>
          </cell>
          <cell r="P580">
            <v>87.456000000000003</v>
          </cell>
          <cell r="Q580">
            <v>18</v>
          </cell>
          <cell r="R580">
            <v>4.2091296296296293E-2</v>
          </cell>
          <cell r="S580" t="str">
            <v>South Atlantic</v>
          </cell>
          <cell r="T580" t="str">
            <v>Competition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</row>
        <row r="581">
          <cell r="J581" t="str">
            <v>Michael Cookson - IP</v>
          </cell>
          <cell r="K581" t="str">
            <v>IP</v>
          </cell>
          <cell r="L581" t="str">
            <v>E36 M3 LTW</v>
          </cell>
          <cell r="M581">
            <v>19</v>
          </cell>
          <cell r="N581" t="str">
            <v>1 Lap</v>
          </cell>
          <cell r="O581">
            <v>1.3931944444444445E-3</v>
          </cell>
          <cell r="P581">
            <v>85.834000000000003</v>
          </cell>
          <cell r="Q581">
            <v>9</v>
          </cell>
          <cell r="R581">
            <v>4.2586678240740743E-2</v>
          </cell>
          <cell r="S581" t="str">
            <v>North Atlantic</v>
          </cell>
          <cell r="T581" t="str">
            <v>Competition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</row>
        <row r="582">
          <cell r="J582" t="str">
            <v>John Steers - IP</v>
          </cell>
          <cell r="K582" t="str">
            <v>IP</v>
          </cell>
          <cell r="L582" t="str">
            <v>E36 M3</v>
          </cell>
          <cell r="M582">
            <v>17</v>
          </cell>
          <cell r="N582" t="str">
            <v>3 Laps</v>
          </cell>
          <cell r="O582">
            <v>1.4077083333333331E-3</v>
          </cell>
          <cell r="P582">
            <v>84.948999999999998</v>
          </cell>
          <cell r="Q582">
            <v>14</v>
          </cell>
          <cell r="R582">
            <v>4.1845833333333332E-2</v>
          </cell>
          <cell r="S582" t="str">
            <v>South Atlantic</v>
          </cell>
          <cell r="T582" t="str">
            <v>Rookie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</row>
        <row r="583">
          <cell r="J583" t="str">
            <v>Edward Macanga - IP</v>
          </cell>
          <cell r="K583" t="str">
            <v>IP</v>
          </cell>
          <cell r="L583" t="str">
            <v>E36 M3</v>
          </cell>
          <cell r="M583">
            <v>15</v>
          </cell>
          <cell r="N583" t="str">
            <v>5 Laps</v>
          </cell>
          <cell r="O583">
            <v>1.3730555555555553E-3</v>
          </cell>
          <cell r="P583">
            <v>87.093000000000004</v>
          </cell>
          <cell r="Q583">
            <v>14</v>
          </cell>
          <cell r="R583">
            <v>3.6583831018518524E-2</v>
          </cell>
          <cell r="S583" t="str">
            <v>North Central</v>
          </cell>
          <cell r="T583" t="str">
            <v>Competition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</row>
        <row r="584">
          <cell r="J584" t="str">
            <v>Mark Macanga - IP</v>
          </cell>
          <cell r="K584" t="str">
            <v>IP</v>
          </cell>
          <cell r="L584" t="str">
            <v>E36 M3</v>
          </cell>
          <cell r="M584">
            <v>15</v>
          </cell>
          <cell r="N584" t="str">
            <v>5 Laps</v>
          </cell>
          <cell r="O584">
            <v>1.3730555555555553E-3</v>
          </cell>
          <cell r="P584">
            <v>87.093000000000004</v>
          </cell>
          <cell r="Q584">
            <v>14</v>
          </cell>
          <cell r="R584">
            <v>3.6583831018518524E-2</v>
          </cell>
          <cell r="S584" t="str">
            <v>North Central</v>
          </cell>
          <cell r="T584" t="str">
            <v>Competition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</row>
        <row r="585">
          <cell r="J585" t="str">
            <v>Dan March - IS</v>
          </cell>
          <cell r="K585" t="str">
            <v>IS</v>
          </cell>
          <cell r="L585" t="str">
            <v>E36 M3</v>
          </cell>
          <cell r="M585">
            <v>19</v>
          </cell>
          <cell r="N585" t="str">
            <v>1 Lap</v>
          </cell>
          <cell r="O585">
            <v>1.3472800925925926E-3</v>
          </cell>
          <cell r="P585">
            <v>88.759</v>
          </cell>
          <cell r="Q585">
            <v>5</v>
          </cell>
          <cell r="R585">
            <v>4.1606053240740744E-2</v>
          </cell>
          <cell r="S585" t="str">
            <v>North Atlantic</v>
          </cell>
          <cell r="T585" t="str">
            <v>Competition</v>
          </cell>
          <cell r="U585">
            <v>10</v>
          </cell>
          <cell r="V585">
            <v>10</v>
          </cell>
          <cell r="W585">
            <v>20</v>
          </cell>
          <cell r="X585">
            <v>20</v>
          </cell>
        </row>
        <row r="586">
          <cell r="J586" t="str">
            <v>Peter Kerekgyarto - IS</v>
          </cell>
          <cell r="K586" t="str">
            <v>IS</v>
          </cell>
          <cell r="L586" t="str">
            <v>E36 M3</v>
          </cell>
          <cell r="M586">
            <v>19</v>
          </cell>
          <cell r="N586" t="str">
            <v>1 Lap</v>
          </cell>
          <cell r="O586">
            <v>1.3619675925925926E-3</v>
          </cell>
          <cell r="P586">
            <v>87.802000000000007</v>
          </cell>
          <cell r="Q586">
            <v>11</v>
          </cell>
          <cell r="R586">
            <v>4.1869201388888888E-2</v>
          </cell>
          <cell r="S586" t="str">
            <v>North Atlantic</v>
          </cell>
          <cell r="T586" t="str">
            <v>Competition</v>
          </cell>
          <cell r="U586">
            <v>7</v>
          </cell>
          <cell r="V586">
            <v>9</v>
          </cell>
          <cell r="W586">
            <v>16</v>
          </cell>
          <cell r="X586">
            <v>16</v>
          </cell>
        </row>
        <row r="587">
          <cell r="J587" t="str">
            <v>Kelly Williams - IS</v>
          </cell>
          <cell r="K587" t="str">
            <v>IS</v>
          </cell>
          <cell r="L587" t="str">
            <v>E36 M3</v>
          </cell>
          <cell r="M587">
            <v>19</v>
          </cell>
          <cell r="N587" t="str">
            <v>1 Lap</v>
          </cell>
          <cell r="O587">
            <v>1.374537037037037E-3</v>
          </cell>
          <cell r="P587">
            <v>86.998999999999995</v>
          </cell>
          <cell r="Q587">
            <v>14</v>
          </cell>
          <cell r="R587">
            <v>4.18762962962963E-2</v>
          </cell>
          <cell r="S587" t="str">
            <v>North Central</v>
          </cell>
          <cell r="T587" t="str">
            <v>Competition</v>
          </cell>
          <cell r="U587">
            <v>5</v>
          </cell>
          <cell r="V587">
            <v>8</v>
          </cell>
          <cell r="W587">
            <v>13</v>
          </cell>
          <cell r="X587">
            <v>13</v>
          </cell>
        </row>
        <row r="588">
          <cell r="J588" t="str">
            <v>Wayne Dobson - IS</v>
          </cell>
          <cell r="K588" t="str">
            <v>IS</v>
          </cell>
          <cell r="L588" t="str">
            <v>E36 M3</v>
          </cell>
          <cell r="M588">
            <v>19</v>
          </cell>
          <cell r="N588" t="str">
            <v>1 Lap</v>
          </cell>
          <cell r="O588">
            <v>1.3910300925925928E-3</v>
          </cell>
          <cell r="P588">
            <v>85.966999999999999</v>
          </cell>
          <cell r="Q588">
            <v>18</v>
          </cell>
          <cell r="R588">
            <v>4.2192222222222221E-2</v>
          </cell>
          <cell r="S588" t="str">
            <v>North Atlantic</v>
          </cell>
          <cell r="T588" t="str">
            <v>Competition</v>
          </cell>
          <cell r="U588">
            <v>4</v>
          </cell>
          <cell r="V588">
            <v>7</v>
          </cell>
          <cell r="W588">
            <v>11</v>
          </cell>
          <cell r="X588">
            <v>11</v>
          </cell>
        </row>
        <row r="589">
          <cell r="J589" t="str">
            <v>Francois Metivier - IS</v>
          </cell>
          <cell r="K589" t="str">
            <v>IS</v>
          </cell>
          <cell r="L589" t="str">
            <v>E36 M3</v>
          </cell>
          <cell r="M589">
            <v>19</v>
          </cell>
          <cell r="N589" t="str">
            <v>1 Lap</v>
          </cell>
          <cell r="O589">
            <v>1.3976041666666668E-3</v>
          </cell>
          <cell r="P589">
            <v>85.563000000000002</v>
          </cell>
          <cell r="Q589">
            <v>11</v>
          </cell>
          <cell r="R589">
            <v>4.2680451388888895E-2</v>
          </cell>
          <cell r="S589" t="str">
            <v>Canada</v>
          </cell>
          <cell r="T589" t="str">
            <v>Competition</v>
          </cell>
          <cell r="U589">
            <v>3</v>
          </cell>
          <cell r="V589">
            <v>6</v>
          </cell>
          <cell r="W589">
            <v>9</v>
          </cell>
          <cell r="X589">
            <v>9</v>
          </cell>
        </row>
        <row r="590">
          <cell r="J590" t="str">
            <v>Carl Coscia - IS</v>
          </cell>
          <cell r="K590" t="str">
            <v>IS</v>
          </cell>
          <cell r="L590" t="str">
            <v>E36 M3</v>
          </cell>
          <cell r="M590">
            <v>19</v>
          </cell>
          <cell r="N590" t="str">
            <v>1 Lap</v>
          </cell>
          <cell r="O590">
            <v>1.4104050925925927E-3</v>
          </cell>
          <cell r="P590">
            <v>84.787000000000006</v>
          </cell>
          <cell r="Q590">
            <v>11</v>
          </cell>
          <cell r="R590">
            <v>4.2830763888888894E-2</v>
          </cell>
          <cell r="S590" t="str">
            <v>South Atlantic</v>
          </cell>
          <cell r="T590" t="str">
            <v>Competition</v>
          </cell>
          <cell r="U590">
            <v>2</v>
          </cell>
          <cell r="V590">
            <v>5</v>
          </cell>
          <cell r="W590">
            <v>7</v>
          </cell>
          <cell r="X590">
            <v>7</v>
          </cell>
        </row>
        <row r="591">
          <cell r="J591" t="str">
            <v>Daniel Feldmann - IS</v>
          </cell>
          <cell r="K591" t="str">
            <v>IS</v>
          </cell>
          <cell r="L591" t="str">
            <v>E36 M3</v>
          </cell>
          <cell r="M591">
            <v>19</v>
          </cell>
          <cell r="N591" t="str">
            <v>1 Lap</v>
          </cell>
          <cell r="O591">
            <v>1.4036226851851851E-3</v>
          </cell>
          <cell r="P591">
            <v>85.195999999999998</v>
          </cell>
          <cell r="Q591">
            <v>8</v>
          </cell>
          <cell r="R591">
            <v>4.2833252314814808E-2</v>
          </cell>
          <cell r="S591" t="str">
            <v>North Atlantic</v>
          </cell>
          <cell r="T591" t="str">
            <v>Competition</v>
          </cell>
          <cell r="U591">
            <v>1</v>
          </cell>
          <cell r="V591">
            <v>4</v>
          </cell>
          <cell r="W591">
            <v>5</v>
          </cell>
          <cell r="X591">
            <v>5</v>
          </cell>
        </row>
        <row r="592">
          <cell r="J592" t="str">
            <v>Charles Benoit - IS</v>
          </cell>
          <cell r="K592" t="str">
            <v>IS</v>
          </cell>
          <cell r="L592" t="str">
            <v>E36 M3</v>
          </cell>
          <cell r="M592">
            <v>19</v>
          </cell>
          <cell r="N592" t="str">
            <v>1 Lap</v>
          </cell>
          <cell r="O592">
            <v>1.4137268518518518E-3</v>
          </cell>
          <cell r="P592">
            <v>84.587000000000003</v>
          </cell>
          <cell r="Q592">
            <v>16</v>
          </cell>
          <cell r="R592">
            <v>4.2983506944444444E-2</v>
          </cell>
          <cell r="S592" t="str">
            <v>North Atlantic</v>
          </cell>
          <cell r="T592" t="str">
            <v>Competition</v>
          </cell>
          <cell r="U592">
            <v>0</v>
          </cell>
          <cell r="V592">
            <v>3</v>
          </cell>
          <cell r="W592">
            <v>3</v>
          </cell>
          <cell r="X592">
            <v>3</v>
          </cell>
        </row>
        <row r="593">
          <cell r="J593" t="str">
            <v>Sean Walters - IS</v>
          </cell>
          <cell r="K593" t="str">
            <v>IS</v>
          </cell>
          <cell r="L593" t="str">
            <v>E36 M3</v>
          </cell>
          <cell r="M593">
            <v>18</v>
          </cell>
          <cell r="N593" t="str">
            <v>2 Laps</v>
          </cell>
          <cell r="O593">
            <v>1.3875347222222223E-3</v>
          </cell>
          <cell r="P593">
            <v>86.183999999999997</v>
          </cell>
          <cell r="Q593">
            <v>11</v>
          </cell>
          <cell r="R593">
            <v>4.1162835648148148E-2</v>
          </cell>
          <cell r="S593" t="str">
            <v>North Atlantic</v>
          </cell>
          <cell r="T593" t="str">
            <v>Rookie</v>
          </cell>
          <cell r="U593">
            <v>0</v>
          </cell>
          <cell r="V593">
            <v>2</v>
          </cell>
          <cell r="W593">
            <v>2</v>
          </cell>
          <cell r="X593">
            <v>2</v>
          </cell>
        </row>
        <row r="594">
          <cell r="J594" t="str">
            <v>Connor Wharton - IS</v>
          </cell>
          <cell r="K594" t="str">
            <v>IS</v>
          </cell>
          <cell r="L594" t="str">
            <v>E36 M3</v>
          </cell>
          <cell r="M594">
            <v>18</v>
          </cell>
          <cell r="N594" t="str">
            <v>2 Laps</v>
          </cell>
          <cell r="O594">
            <v>1.426412037037037E-3</v>
          </cell>
          <cell r="P594">
            <v>83.834999999999994</v>
          </cell>
          <cell r="Q594">
            <v>15</v>
          </cell>
          <cell r="R594">
            <v>4.1766643518518519E-2</v>
          </cell>
          <cell r="S594" t="str">
            <v>North Atlantic</v>
          </cell>
          <cell r="T594" t="str">
            <v>Rookie</v>
          </cell>
          <cell r="U594">
            <v>0</v>
          </cell>
          <cell r="V594">
            <v>1</v>
          </cell>
          <cell r="W594">
            <v>1</v>
          </cell>
          <cell r="X594">
            <v>1</v>
          </cell>
        </row>
        <row r="595">
          <cell r="J595" t="str">
            <v>Spencer Wharton - IS</v>
          </cell>
          <cell r="K595" t="str">
            <v>IS</v>
          </cell>
          <cell r="L595" t="str">
            <v>E36 M3</v>
          </cell>
          <cell r="M595">
            <v>18</v>
          </cell>
          <cell r="N595" t="str">
            <v>2 Laps</v>
          </cell>
          <cell r="O595">
            <v>1.4417013888888889E-3</v>
          </cell>
          <cell r="P595">
            <v>82.945999999999998</v>
          </cell>
          <cell r="Q595">
            <v>8</v>
          </cell>
          <cell r="R595">
            <v>4.1985752314814821E-2</v>
          </cell>
          <cell r="S595" t="str">
            <v>North Atlantic</v>
          </cell>
          <cell r="T595" t="str">
            <v>Competition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</row>
        <row r="596">
          <cell r="J596" t="str">
            <v>Scott Ontjes - ITR</v>
          </cell>
          <cell r="K596" t="str">
            <v>ITR</v>
          </cell>
          <cell r="L596" t="str">
            <v>E36 325i</v>
          </cell>
          <cell r="M596">
            <v>19</v>
          </cell>
          <cell r="N596" t="str">
            <v>1 Lap</v>
          </cell>
          <cell r="O596">
            <v>1.4251620370370371E-3</v>
          </cell>
          <cell r="P596">
            <v>83.909000000000006</v>
          </cell>
          <cell r="Q596">
            <v>17</v>
          </cell>
          <cell r="R596">
            <v>4.3020509259259258E-2</v>
          </cell>
          <cell r="S596" t="str">
            <v>North Central</v>
          </cell>
          <cell r="T596" t="str">
            <v>Competition</v>
          </cell>
          <cell r="U596">
            <v>10</v>
          </cell>
          <cell r="V596">
            <v>0</v>
          </cell>
          <cell r="W596">
            <v>10</v>
          </cell>
          <cell r="X596">
            <v>10</v>
          </cell>
        </row>
        <row r="597">
          <cell r="J597" t="str">
            <v>Billy Glavin III - JP</v>
          </cell>
          <cell r="K597" t="str">
            <v>JP</v>
          </cell>
          <cell r="L597" t="str">
            <v>E90 325i</v>
          </cell>
          <cell r="M597">
            <v>19</v>
          </cell>
          <cell r="N597" t="str">
            <v>1 Lap</v>
          </cell>
          <cell r="O597">
            <v>1.4257407407407407E-3</v>
          </cell>
          <cell r="P597">
            <v>83.875</v>
          </cell>
          <cell r="Q597">
            <v>12</v>
          </cell>
          <cell r="R597">
            <v>4.2759606481481478E-2</v>
          </cell>
          <cell r="S597" t="str">
            <v>North Atlantic</v>
          </cell>
          <cell r="T597" t="str">
            <v>Competition</v>
          </cell>
          <cell r="U597">
            <v>10</v>
          </cell>
          <cell r="V597">
            <v>2</v>
          </cell>
          <cell r="W597">
            <v>12</v>
          </cell>
          <cell r="X597">
            <v>12</v>
          </cell>
        </row>
        <row r="598">
          <cell r="J598" t="str">
            <v>Edward Karabec - JP</v>
          </cell>
          <cell r="K598" t="str">
            <v>JP</v>
          </cell>
          <cell r="L598" t="str">
            <v>E36 325i</v>
          </cell>
          <cell r="M598">
            <v>18</v>
          </cell>
          <cell r="N598" t="str">
            <v>2 Laps</v>
          </cell>
          <cell r="O598">
            <v>1.4912615740740739E-3</v>
          </cell>
          <cell r="P598">
            <v>80.188999999999993</v>
          </cell>
          <cell r="Q598">
            <v>11</v>
          </cell>
          <cell r="R598">
            <v>4.2531574074074076E-2</v>
          </cell>
          <cell r="S598" t="str">
            <v>North Atlantic</v>
          </cell>
          <cell r="T598" t="str">
            <v>Competition</v>
          </cell>
          <cell r="U598">
            <v>7</v>
          </cell>
          <cell r="V598">
            <v>1</v>
          </cell>
          <cell r="W598">
            <v>8</v>
          </cell>
          <cell r="X598">
            <v>8</v>
          </cell>
        </row>
        <row r="599">
          <cell r="J599" t="str">
            <v>Jerry Kaufman - JP</v>
          </cell>
          <cell r="K599" t="str">
            <v>JP</v>
          </cell>
          <cell r="L599" t="str">
            <v>E90 325i</v>
          </cell>
          <cell r="M599">
            <v>17</v>
          </cell>
          <cell r="N599" t="str">
            <v>3 Laps</v>
          </cell>
          <cell r="O599">
            <v>1.4047800925925927E-3</v>
          </cell>
          <cell r="P599">
            <v>85.126000000000005</v>
          </cell>
          <cell r="Q599">
            <v>15</v>
          </cell>
          <cell r="R599">
            <v>4.2400543981481485E-2</v>
          </cell>
          <cell r="S599" t="str">
            <v>South Atlantic</v>
          </cell>
          <cell r="T599" t="str">
            <v>Competition</v>
          </cell>
          <cell r="U599">
            <v>5</v>
          </cell>
          <cell r="V599">
            <v>0</v>
          </cell>
          <cell r="W599">
            <v>5</v>
          </cell>
          <cell r="X599">
            <v>5</v>
          </cell>
        </row>
        <row r="600">
          <cell r="J600" t="str">
            <v>John Sanders - JS</v>
          </cell>
          <cell r="K600" t="str">
            <v>JS</v>
          </cell>
          <cell r="L600" t="str">
            <v>E46 328i</v>
          </cell>
          <cell r="M600">
            <v>19</v>
          </cell>
          <cell r="N600" t="str">
            <v>1 Lap</v>
          </cell>
          <cell r="O600">
            <v>1.3807175925925925E-3</v>
          </cell>
          <cell r="P600">
            <v>86.61</v>
          </cell>
          <cell r="Q600">
            <v>18</v>
          </cell>
          <cell r="R600">
            <v>4.2198217592592596E-2</v>
          </cell>
          <cell r="S600" t="str">
            <v>North Atlantic</v>
          </cell>
          <cell r="T600" t="str">
            <v>Competition</v>
          </cell>
          <cell r="U600">
            <v>10</v>
          </cell>
          <cell r="V600">
            <v>0</v>
          </cell>
          <cell r="W600">
            <v>10</v>
          </cell>
          <cell r="X600">
            <v>10</v>
          </cell>
        </row>
        <row r="601">
          <cell r="J601" t="str">
            <v>Will Schneider - SE30</v>
          </cell>
          <cell r="K601" t="str">
            <v>SE30</v>
          </cell>
          <cell r="L601" t="str">
            <v>E30 325is</v>
          </cell>
          <cell r="M601">
            <v>18</v>
          </cell>
          <cell r="N601" t="str">
            <v>2 Laps</v>
          </cell>
          <cell r="O601">
            <v>1.4900347222222222E-3</v>
          </cell>
          <cell r="P601">
            <v>80.254999999999995</v>
          </cell>
          <cell r="Q601">
            <v>18</v>
          </cell>
          <cell r="R601">
            <v>4.270945601851852E-2</v>
          </cell>
          <cell r="S601" t="str">
            <v>North Atlantic</v>
          </cell>
          <cell r="T601" t="str">
            <v>Rookie</v>
          </cell>
          <cell r="U601">
            <v>10</v>
          </cell>
          <cell r="V601">
            <v>0</v>
          </cell>
          <cell r="W601">
            <v>10</v>
          </cell>
          <cell r="X601">
            <v>10</v>
          </cell>
        </row>
        <row r="602">
          <cell r="J602" t="str">
            <v>Ali Salih - Spec E46</v>
          </cell>
          <cell r="K602" t="str">
            <v>Spec E46</v>
          </cell>
          <cell r="L602" t="str">
            <v>E46 330i</v>
          </cell>
          <cell r="M602">
            <v>19</v>
          </cell>
          <cell r="N602" t="str">
            <v>1 Lap</v>
          </cell>
          <cell r="O602">
            <v>1.3854166666666667E-3</v>
          </cell>
          <cell r="P602">
            <v>86.316000000000003</v>
          </cell>
          <cell r="Q602">
            <v>11</v>
          </cell>
          <cell r="R602">
            <v>4.2119259259259266E-2</v>
          </cell>
          <cell r="S602" t="str">
            <v>North Central</v>
          </cell>
          <cell r="T602" t="str">
            <v>Competition</v>
          </cell>
          <cell r="U602">
            <v>10</v>
          </cell>
          <cell r="V602">
            <v>4</v>
          </cell>
          <cell r="W602">
            <v>14</v>
          </cell>
          <cell r="X602">
            <v>14</v>
          </cell>
        </row>
        <row r="603">
          <cell r="J603" t="str">
            <v>Patrick Harris - Spec E46</v>
          </cell>
          <cell r="K603" t="str">
            <v>Spec E46</v>
          </cell>
          <cell r="L603" t="str">
            <v>E46 330i</v>
          </cell>
          <cell r="M603">
            <v>19</v>
          </cell>
          <cell r="N603" t="str">
            <v>1 Lap</v>
          </cell>
          <cell r="O603">
            <v>1.3791203703703702E-3</v>
          </cell>
          <cell r="P603">
            <v>86.71</v>
          </cell>
          <cell r="Q603">
            <v>14</v>
          </cell>
          <cell r="R603">
            <v>4.2233749999999994E-2</v>
          </cell>
          <cell r="S603" t="str">
            <v>South Atlantic</v>
          </cell>
          <cell r="T603" t="str">
            <v>Rookie</v>
          </cell>
          <cell r="U603">
            <v>7</v>
          </cell>
          <cell r="V603">
            <v>3</v>
          </cell>
          <cell r="W603">
            <v>10</v>
          </cell>
          <cell r="X603">
            <v>10</v>
          </cell>
        </row>
        <row r="604">
          <cell r="J604" t="str">
            <v>Jeff Bennett - Spec E46</v>
          </cell>
          <cell r="K604" t="str">
            <v>Spec E46</v>
          </cell>
          <cell r="L604" t="str">
            <v>E46 330i</v>
          </cell>
          <cell r="M604">
            <v>19</v>
          </cell>
          <cell r="N604" t="str">
            <v>1 Lap</v>
          </cell>
          <cell r="O604">
            <v>1.3973148148148148E-3</v>
          </cell>
          <cell r="P604">
            <v>85.581000000000003</v>
          </cell>
          <cell r="Q604">
            <v>14</v>
          </cell>
          <cell r="R604">
            <v>4.228045138888889E-2</v>
          </cell>
          <cell r="S604" t="str">
            <v>South Atlantic</v>
          </cell>
          <cell r="T604" t="str">
            <v>Competition</v>
          </cell>
          <cell r="U604">
            <v>5</v>
          </cell>
          <cell r="V604">
            <v>2</v>
          </cell>
          <cell r="W604">
            <v>7</v>
          </cell>
          <cell r="X604">
            <v>7</v>
          </cell>
        </row>
        <row r="605">
          <cell r="J605" t="str">
            <v>Jeffrey Blum - Spec E46</v>
          </cell>
          <cell r="K605" t="str">
            <v>Spec E46</v>
          </cell>
          <cell r="L605" t="str">
            <v>E46 330i</v>
          </cell>
          <cell r="M605">
            <v>18</v>
          </cell>
          <cell r="N605" t="str">
            <v>2 Laps</v>
          </cell>
          <cell r="O605">
            <v>1.4195833333333335E-3</v>
          </cell>
          <cell r="P605">
            <v>84.238</v>
          </cell>
          <cell r="Q605">
            <v>7</v>
          </cell>
          <cell r="R605">
            <v>4.1584016203703701E-2</v>
          </cell>
          <cell r="S605" t="str">
            <v>South Atlantic</v>
          </cell>
          <cell r="T605" t="str">
            <v>Competition</v>
          </cell>
          <cell r="U605">
            <v>4</v>
          </cell>
          <cell r="V605">
            <v>1</v>
          </cell>
          <cell r="W605">
            <v>5</v>
          </cell>
          <cell r="X605">
            <v>5</v>
          </cell>
        </row>
        <row r="606">
          <cell r="J606" t="str">
            <v>Greg Hartman - Spec E46</v>
          </cell>
          <cell r="K606" t="str">
            <v>Spec E46</v>
          </cell>
          <cell r="L606" t="str">
            <v>E46 330i</v>
          </cell>
          <cell r="M606">
            <v>18</v>
          </cell>
          <cell r="N606" t="str">
            <v>2 Laps</v>
          </cell>
          <cell r="O606">
            <v>1.4208449074074073E-3</v>
          </cell>
          <cell r="P606">
            <v>84.164000000000001</v>
          </cell>
          <cell r="Q606">
            <v>15</v>
          </cell>
          <cell r="R606">
            <v>4.1840567129629629E-2</v>
          </cell>
          <cell r="S606" t="str">
            <v>North Atlantic</v>
          </cell>
          <cell r="T606" t="str">
            <v>Competition</v>
          </cell>
          <cell r="U606">
            <v>3</v>
          </cell>
          <cell r="V606">
            <v>0</v>
          </cell>
          <cell r="W606">
            <v>3</v>
          </cell>
          <cell r="X606">
            <v>3</v>
          </cell>
        </row>
        <row r="607">
          <cell r="J607" t="str">
            <v>Jeff Bader - BM</v>
          </cell>
          <cell r="K607" t="str">
            <v>BM</v>
          </cell>
          <cell r="L607" t="str">
            <v>F80 M4</v>
          </cell>
          <cell r="M607">
            <v>11</v>
          </cell>
          <cell r="O607">
            <v>1.170138888888889E-3</v>
          </cell>
          <cell r="P607">
            <v>99.683000000000007</v>
          </cell>
          <cell r="Q607">
            <v>2</v>
          </cell>
          <cell r="R607">
            <v>1.6748842592592593E-2</v>
          </cell>
          <cell r="S607" t="str">
            <v>Pacific</v>
          </cell>
          <cell r="T607" t="str">
            <v>Guest</v>
          </cell>
          <cell r="U607">
            <v>10</v>
          </cell>
          <cell r="V607">
            <v>3</v>
          </cell>
          <cell r="W607">
            <v>13</v>
          </cell>
          <cell r="X607">
            <v>13</v>
          </cell>
        </row>
        <row r="608">
          <cell r="J608" t="str">
            <v>Brett Strom - BM</v>
          </cell>
          <cell r="K608" t="str">
            <v>BM</v>
          </cell>
          <cell r="L608" t="str">
            <v>E92 M3</v>
          </cell>
          <cell r="M608">
            <v>11</v>
          </cell>
          <cell r="N608">
            <v>0.628</v>
          </cell>
          <cell r="O608">
            <v>1.1805555555555556E-3</v>
          </cell>
          <cell r="P608">
            <v>98.796999999999997</v>
          </cell>
          <cell r="Q608">
            <v>2</v>
          </cell>
          <cell r="R608">
            <v>1.6755787037037038E-2</v>
          </cell>
          <cell r="S608" t="str">
            <v>Pacific</v>
          </cell>
          <cell r="T608" t="str">
            <v>Competition</v>
          </cell>
          <cell r="U608">
            <v>7</v>
          </cell>
          <cell r="V608">
            <v>2</v>
          </cell>
          <cell r="W608">
            <v>9</v>
          </cell>
          <cell r="X608">
            <v>9</v>
          </cell>
        </row>
        <row r="609">
          <cell r="J609" t="str">
            <v>Vic Pizzino - CM</v>
          </cell>
          <cell r="K609" t="str">
            <v>CM</v>
          </cell>
          <cell r="L609" t="str">
            <v>E46 325</v>
          </cell>
          <cell r="M609">
            <v>11</v>
          </cell>
          <cell r="N609">
            <v>1.508</v>
          </cell>
          <cell r="O609">
            <v>1.1863425925925928E-3</v>
          </cell>
          <cell r="P609">
            <v>98.344999999999999</v>
          </cell>
          <cell r="Q609">
            <v>11</v>
          </cell>
          <cell r="R609">
            <v>1.6766203703703703E-2</v>
          </cell>
          <cell r="S609" t="str">
            <v>Pacific</v>
          </cell>
          <cell r="T609" t="str">
            <v>Competition</v>
          </cell>
          <cell r="U609">
            <v>10</v>
          </cell>
          <cell r="V609">
            <v>1</v>
          </cell>
          <cell r="W609">
            <v>11</v>
          </cell>
          <cell r="X609">
            <v>11</v>
          </cell>
        </row>
        <row r="610">
          <cell r="J610" t="str">
            <v>Ralph Warren - BM</v>
          </cell>
          <cell r="K610" t="str">
            <v>BM</v>
          </cell>
          <cell r="L610" t="str">
            <v>E90 M3</v>
          </cell>
          <cell r="M610">
            <v>11</v>
          </cell>
          <cell r="N610">
            <v>8.2149999999999999</v>
          </cell>
          <cell r="O610">
            <v>1.2199074074074074E-3</v>
          </cell>
          <cell r="P610">
            <v>95.644999999999996</v>
          </cell>
          <cell r="Q610">
            <v>3</v>
          </cell>
          <cell r="R610">
            <v>1.6843750000000001E-2</v>
          </cell>
          <cell r="S610" t="str">
            <v>Pacific</v>
          </cell>
          <cell r="T610" t="str">
            <v>Competition</v>
          </cell>
          <cell r="U610">
            <v>5</v>
          </cell>
          <cell r="V610">
            <v>1</v>
          </cell>
          <cell r="W610">
            <v>6</v>
          </cell>
          <cell r="X610">
            <v>6</v>
          </cell>
        </row>
        <row r="611">
          <cell r="J611" t="str">
            <v>Michael Browning - HP</v>
          </cell>
          <cell r="K611" t="str">
            <v>HP</v>
          </cell>
          <cell r="L611" t="str">
            <v>E92 M3</v>
          </cell>
          <cell r="M611">
            <v>11</v>
          </cell>
          <cell r="N611">
            <v>8.8260000000000005</v>
          </cell>
          <cell r="O611">
            <v>1.2372685185185186E-3</v>
          </cell>
          <cell r="P611">
            <v>94.28</v>
          </cell>
          <cell r="Q611">
            <v>10</v>
          </cell>
          <cell r="R611">
            <v>1.6850694444444446E-2</v>
          </cell>
          <cell r="S611" t="str">
            <v>Pacific</v>
          </cell>
          <cell r="T611" t="str">
            <v>Competition</v>
          </cell>
          <cell r="U611">
            <v>10</v>
          </cell>
          <cell r="V611">
            <v>0</v>
          </cell>
          <cell r="W611">
            <v>10</v>
          </cell>
          <cell r="X611">
            <v>10</v>
          </cell>
        </row>
        <row r="612">
          <cell r="J612" t="str">
            <v>Aleksander Likhterman - CM</v>
          </cell>
          <cell r="K612" t="str">
            <v>CM</v>
          </cell>
          <cell r="L612" t="str">
            <v>E36 M3</v>
          </cell>
          <cell r="M612">
            <v>11</v>
          </cell>
          <cell r="N612">
            <v>41.128999999999998</v>
          </cell>
          <cell r="O612">
            <v>1.3229166666666665E-3</v>
          </cell>
          <cell r="P612">
            <v>88.194999999999993</v>
          </cell>
          <cell r="Q612">
            <v>3</v>
          </cell>
          <cell r="R612">
            <v>1.7224537037037038E-2</v>
          </cell>
          <cell r="S612" t="str">
            <v>Pacific</v>
          </cell>
          <cell r="T612" t="str">
            <v>Guest</v>
          </cell>
          <cell r="U612">
            <v>7</v>
          </cell>
          <cell r="V612">
            <v>0</v>
          </cell>
          <cell r="W612">
            <v>7</v>
          </cell>
          <cell r="X612">
            <v>7</v>
          </cell>
        </row>
        <row r="613">
          <cell r="J613" t="str">
            <v>Robert Strom - BM</v>
          </cell>
          <cell r="K613" t="str">
            <v>BM</v>
          </cell>
          <cell r="L613" t="str">
            <v>E36 M3</v>
          </cell>
          <cell r="M613">
            <v>5</v>
          </cell>
          <cell r="N613" t="str">
            <v>6 Laps</v>
          </cell>
          <cell r="O613">
            <v>1.230324074074074E-3</v>
          </cell>
          <cell r="P613">
            <v>94.813000000000002</v>
          </cell>
          <cell r="Q613">
            <v>3</v>
          </cell>
          <cell r="R613">
            <v>6.3587962962962964E-3</v>
          </cell>
          <cell r="S613" t="str">
            <v>Pacific</v>
          </cell>
          <cell r="T613" t="str">
            <v>Competition</v>
          </cell>
          <cell r="U613">
            <v>4</v>
          </cell>
          <cell r="V613">
            <v>0</v>
          </cell>
          <cell r="W613">
            <v>4</v>
          </cell>
          <cell r="X613">
            <v>4</v>
          </cell>
        </row>
        <row r="614">
          <cell r="J614" t="str">
            <v>Brett Strom - CM</v>
          </cell>
          <cell r="K614" t="str">
            <v>CM</v>
          </cell>
          <cell r="L614" t="str">
            <v>E36 M3</v>
          </cell>
          <cell r="M614">
            <v>18</v>
          </cell>
          <cell r="O614">
            <v>1.1979166666666668E-3</v>
          </cell>
          <cell r="P614">
            <v>97.414000000000001</v>
          </cell>
          <cell r="Q614">
            <v>3</v>
          </cell>
          <cell r="R614">
            <v>2.2960648148148147E-2</v>
          </cell>
          <cell r="S614" t="str">
            <v>Pacific</v>
          </cell>
          <cell r="T614" t="str">
            <v>Competition</v>
          </cell>
          <cell r="U614">
            <v>15</v>
          </cell>
          <cell r="V614">
            <v>2</v>
          </cell>
          <cell r="W614">
            <v>17</v>
          </cell>
          <cell r="X614">
            <v>17</v>
          </cell>
        </row>
        <row r="615">
          <cell r="J615" t="str">
            <v>Jeff Bader - BM</v>
          </cell>
          <cell r="K615" t="str">
            <v>BM</v>
          </cell>
          <cell r="L615" t="str">
            <v>F80 M4</v>
          </cell>
          <cell r="M615">
            <v>18</v>
          </cell>
          <cell r="N615">
            <v>20.75</v>
          </cell>
          <cell r="O615">
            <v>1.181712962962963E-3</v>
          </cell>
          <cell r="P615">
            <v>98.697000000000003</v>
          </cell>
          <cell r="Q615">
            <v>2</v>
          </cell>
          <cell r="R615">
            <v>2.3201388888888886E-2</v>
          </cell>
          <cell r="S615" t="str">
            <v>Pacific</v>
          </cell>
          <cell r="T615" t="str">
            <v>Guest</v>
          </cell>
          <cell r="U615">
            <v>15</v>
          </cell>
          <cell r="V615">
            <v>2</v>
          </cell>
          <cell r="W615">
            <v>17</v>
          </cell>
          <cell r="X615">
            <v>17</v>
          </cell>
        </row>
        <row r="616">
          <cell r="J616" t="str">
            <v>Vic Pizzino - CM</v>
          </cell>
          <cell r="K616" t="str">
            <v>CM</v>
          </cell>
          <cell r="L616" t="str">
            <v>E46 325</v>
          </cell>
          <cell r="M616">
            <v>18</v>
          </cell>
          <cell r="N616">
            <v>23.341999999999999</v>
          </cell>
          <cell r="O616">
            <v>1.2152777777777778E-3</v>
          </cell>
          <cell r="P616">
            <v>96.045000000000002</v>
          </cell>
          <cell r="Q616">
            <v>2</v>
          </cell>
          <cell r="R616">
            <v>2.3231481481481481E-2</v>
          </cell>
          <cell r="S616" t="str">
            <v>Pacific</v>
          </cell>
          <cell r="T616" t="str">
            <v>Competition</v>
          </cell>
          <cell r="U616">
            <v>10.5</v>
          </cell>
          <cell r="V616">
            <v>1</v>
          </cell>
          <cell r="W616">
            <v>11.5</v>
          </cell>
          <cell r="X616">
            <v>11.5</v>
          </cell>
        </row>
        <row r="617">
          <cell r="J617" t="str">
            <v>Ralph Warren - BM</v>
          </cell>
          <cell r="K617" t="str">
            <v>BM</v>
          </cell>
          <cell r="L617" t="str">
            <v>E90 M3</v>
          </cell>
          <cell r="M617">
            <v>18</v>
          </cell>
          <cell r="N617">
            <v>46.762</v>
          </cell>
          <cell r="O617">
            <v>1.2164351851851852E-3</v>
          </cell>
          <cell r="P617">
            <v>95.953999999999994</v>
          </cell>
          <cell r="Q617">
            <v>2</v>
          </cell>
          <cell r="R617">
            <v>2.3502314814814813E-2</v>
          </cell>
          <cell r="S617" t="str">
            <v>Pacific</v>
          </cell>
          <cell r="T617" t="str">
            <v>Competition</v>
          </cell>
          <cell r="U617">
            <v>10.5</v>
          </cell>
          <cell r="V617">
            <v>1</v>
          </cell>
          <cell r="W617">
            <v>11.5</v>
          </cell>
          <cell r="X617">
            <v>11.5</v>
          </cell>
        </row>
        <row r="618">
          <cell r="J618" t="str">
            <v>Robert Strom - BM</v>
          </cell>
          <cell r="K618" t="str">
            <v>BM</v>
          </cell>
          <cell r="L618" t="str">
            <v>E36 M3</v>
          </cell>
          <cell r="M618">
            <v>18</v>
          </cell>
          <cell r="N618">
            <v>1.258101851851852E-3</v>
          </cell>
          <cell r="O618">
            <v>1.25E-3</v>
          </cell>
          <cell r="P618">
            <v>93.328000000000003</v>
          </cell>
          <cell r="Q618">
            <v>8</v>
          </cell>
          <cell r="R618">
            <v>2.4218750000000001E-2</v>
          </cell>
          <cell r="S618" t="str">
            <v>Pacific</v>
          </cell>
          <cell r="T618" t="str">
            <v>Competition</v>
          </cell>
          <cell r="U618">
            <v>7.5</v>
          </cell>
          <cell r="V618">
            <v>0</v>
          </cell>
          <cell r="W618">
            <v>7.5</v>
          </cell>
          <cell r="X618">
            <v>7.5</v>
          </cell>
        </row>
        <row r="619">
          <cell r="J619" t="str">
            <v>Aleksander Likhterman - CM</v>
          </cell>
          <cell r="K619" t="str">
            <v>CM</v>
          </cell>
          <cell r="L619" t="str">
            <v>E36 M3</v>
          </cell>
          <cell r="M619">
            <v>16</v>
          </cell>
          <cell r="N619" t="str">
            <v>2 Laps</v>
          </cell>
          <cell r="O619">
            <v>1.3460648148148147E-3</v>
          </cell>
          <cell r="P619">
            <v>86.700999999999993</v>
          </cell>
          <cell r="Q619">
            <v>13</v>
          </cell>
          <cell r="R619">
            <v>2.2989583333333331E-2</v>
          </cell>
          <cell r="S619" t="str">
            <v>Pacific</v>
          </cell>
          <cell r="T619" t="str">
            <v>Guest</v>
          </cell>
          <cell r="U619">
            <v>7.5</v>
          </cell>
          <cell r="V619">
            <v>0</v>
          </cell>
          <cell r="W619">
            <v>7.5</v>
          </cell>
          <cell r="X619">
            <v>7.5</v>
          </cell>
        </row>
        <row r="620">
          <cell r="J620" t="str">
            <v>Michael Browning - HP</v>
          </cell>
          <cell r="K620" t="str">
            <v>HP</v>
          </cell>
          <cell r="L620" t="str">
            <v>E92 M3</v>
          </cell>
          <cell r="M620">
            <v>8</v>
          </cell>
          <cell r="N620" t="str">
            <v>DNF</v>
          </cell>
          <cell r="O620">
            <v>1.261574074074074E-3</v>
          </cell>
          <cell r="P620">
            <v>92.492999999999995</v>
          </cell>
          <cell r="Q620">
            <v>2</v>
          </cell>
          <cell r="R620">
            <v>1.2804398148148148E-2</v>
          </cell>
          <cell r="S620" t="str">
            <v>Pacific</v>
          </cell>
          <cell r="T620" t="str">
            <v>Competition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</row>
        <row r="621">
          <cell r="J621" t="str">
            <v>David DePillo - GTS4</v>
          </cell>
          <cell r="K621" t="str">
            <v>GTS4</v>
          </cell>
          <cell r="L621" t="str">
            <v>Audi RS3 LMS</v>
          </cell>
          <cell r="M621">
            <v>2</v>
          </cell>
          <cell r="N621" t="str">
            <v>DNF</v>
          </cell>
          <cell r="O621">
            <v>1.2835648148148146E-3</v>
          </cell>
          <cell r="P621">
            <v>90.91</v>
          </cell>
          <cell r="Q621">
            <v>1</v>
          </cell>
          <cell r="R621">
            <v>4.1273148148148146E-3</v>
          </cell>
          <cell r="S621" t="str">
            <v>Pacific</v>
          </cell>
          <cell r="T621" t="str">
            <v>Competition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</row>
        <row r="622">
          <cell r="J622" t="str">
            <v>Tyler Pappas - BM</v>
          </cell>
          <cell r="K622" t="str">
            <v>BM</v>
          </cell>
          <cell r="L622" t="str">
            <v>F87 M2CR</v>
          </cell>
          <cell r="M622">
            <v>18</v>
          </cell>
          <cell r="O622">
            <v>1.0763888888888889E-3</v>
          </cell>
          <cell r="P622">
            <v>77.442999999999998</v>
          </cell>
          <cell r="Q622">
            <v>17</v>
          </cell>
          <cell r="R622">
            <v>2.0327546296296298E-2</v>
          </cell>
          <cell r="S622" t="str">
            <v>North Atlantic</v>
          </cell>
          <cell r="T622" t="str">
            <v>Competition</v>
          </cell>
          <cell r="U622">
            <v>10</v>
          </cell>
          <cell r="V622">
            <v>1</v>
          </cell>
          <cell r="W622">
            <v>11</v>
          </cell>
          <cell r="X622">
            <v>11</v>
          </cell>
        </row>
        <row r="623">
          <cell r="J623" t="str">
            <v>David LeBlanc - IP</v>
          </cell>
          <cell r="K623" t="str">
            <v>IP</v>
          </cell>
          <cell r="L623" t="str">
            <v>E36 M3</v>
          </cell>
          <cell r="M623">
            <v>18</v>
          </cell>
          <cell r="N623">
            <v>19.707000000000001</v>
          </cell>
          <cell r="O623">
            <v>1.1006944444444443E-3</v>
          </cell>
          <cell r="P623">
            <v>75.682000000000002</v>
          </cell>
          <cell r="Q623">
            <v>14</v>
          </cell>
          <cell r="R623">
            <v>2.0555555555555556E-2</v>
          </cell>
          <cell r="S623" t="str">
            <v>North Atlantic</v>
          </cell>
          <cell r="T623" t="str">
            <v>Competition</v>
          </cell>
          <cell r="U623">
            <v>10</v>
          </cell>
          <cell r="V623">
            <v>6</v>
          </cell>
          <cell r="W623">
            <v>16</v>
          </cell>
          <cell r="X623">
            <v>16</v>
          </cell>
        </row>
        <row r="624">
          <cell r="J624" t="str">
            <v>Bob Perritt - IP</v>
          </cell>
          <cell r="K624" t="str">
            <v>IP</v>
          </cell>
          <cell r="L624" t="str">
            <v>E36 M3</v>
          </cell>
          <cell r="M624">
            <v>18</v>
          </cell>
          <cell r="N624">
            <v>7.7430555555555553E-4</v>
          </cell>
          <cell r="O624">
            <v>1.1504629629629629E-3</v>
          </cell>
          <cell r="P624">
            <v>72.405000000000001</v>
          </cell>
          <cell r="Q624">
            <v>16</v>
          </cell>
          <cell r="R624">
            <v>2.1101851851851854E-2</v>
          </cell>
          <cell r="S624" t="str">
            <v>North Central</v>
          </cell>
          <cell r="T624" t="str">
            <v>Competition</v>
          </cell>
          <cell r="U624">
            <v>7</v>
          </cell>
          <cell r="V624">
            <v>5</v>
          </cell>
          <cell r="W624">
            <v>12</v>
          </cell>
          <cell r="X624">
            <v>0</v>
          </cell>
        </row>
        <row r="625">
          <cell r="J625" t="str">
            <v>Dennis Pippy - IP</v>
          </cell>
          <cell r="K625" t="str">
            <v>IP</v>
          </cell>
          <cell r="L625" t="str">
            <v>E36 M3</v>
          </cell>
          <cell r="M625">
            <v>18</v>
          </cell>
          <cell r="N625">
            <v>9.5023148148148159E-4</v>
          </cell>
          <cell r="O625">
            <v>1.1203703703703703E-3</v>
          </cell>
          <cell r="P625">
            <v>74.376000000000005</v>
          </cell>
          <cell r="Q625">
            <v>18</v>
          </cell>
          <cell r="R625">
            <v>2.1277777777777781E-2</v>
          </cell>
          <cell r="S625" t="str">
            <v>South Atlantic</v>
          </cell>
          <cell r="T625" t="str">
            <v>Competition</v>
          </cell>
          <cell r="U625">
            <v>5</v>
          </cell>
          <cell r="V625">
            <v>4</v>
          </cell>
          <cell r="W625">
            <v>9</v>
          </cell>
          <cell r="X625">
            <v>0</v>
          </cell>
        </row>
        <row r="626">
          <cell r="J626" t="str">
            <v>Dan March - IS</v>
          </cell>
          <cell r="K626" t="str">
            <v>IS</v>
          </cell>
          <cell r="L626" t="str">
            <v>E36 M3</v>
          </cell>
          <cell r="M626">
            <v>18</v>
          </cell>
          <cell r="N626">
            <v>9.5601851851851848E-4</v>
          </cell>
          <cell r="O626">
            <v>1.1273148148148147E-3</v>
          </cell>
          <cell r="P626">
            <v>73.926000000000002</v>
          </cell>
          <cell r="Q626">
            <v>18</v>
          </cell>
          <cell r="R626">
            <v>2.1282407407407406E-2</v>
          </cell>
          <cell r="S626" t="str">
            <v>North Atlantic</v>
          </cell>
          <cell r="T626" t="str">
            <v>Competition</v>
          </cell>
          <cell r="U626">
            <v>10</v>
          </cell>
          <cell r="V626">
            <v>2</v>
          </cell>
          <cell r="W626">
            <v>12</v>
          </cell>
          <cell r="X626">
            <v>12</v>
          </cell>
        </row>
        <row r="627">
          <cell r="J627" t="str">
            <v>Wade Wilson - DM</v>
          </cell>
          <cell r="K627" t="str">
            <v>DM</v>
          </cell>
          <cell r="L627" t="str">
            <v>Type 114 2002</v>
          </cell>
          <cell r="M627">
            <v>17</v>
          </cell>
          <cell r="N627" t="str">
            <v>1 Lap</v>
          </cell>
          <cell r="O627">
            <v>1.1550925925925925E-3</v>
          </cell>
          <cell r="P627">
            <v>72.141000000000005</v>
          </cell>
          <cell r="Q627">
            <v>15</v>
          </cell>
          <cell r="R627">
            <v>2.050462962962963E-2</v>
          </cell>
          <cell r="S627" t="str">
            <v>North Atlantic</v>
          </cell>
          <cell r="T627" t="str">
            <v>Competition</v>
          </cell>
          <cell r="U627">
            <v>10</v>
          </cell>
          <cell r="V627">
            <v>3</v>
          </cell>
          <cell r="W627">
            <v>13</v>
          </cell>
          <cell r="X627">
            <v>13</v>
          </cell>
        </row>
        <row r="628">
          <cell r="J628" t="str">
            <v>Jeffery Quesenberry - IP</v>
          </cell>
          <cell r="K628" t="str">
            <v>IP</v>
          </cell>
          <cell r="L628" t="str">
            <v>E36 M3</v>
          </cell>
          <cell r="M628">
            <v>17</v>
          </cell>
          <cell r="N628" t="str">
            <v>1 Lap</v>
          </cell>
          <cell r="O628">
            <v>1.1539351851851851E-3</v>
          </cell>
          <cell r="P628">
            <v>72.245000000000005</v>
          </cell>
          <cell r="Q628">
            <v>17</v>
          </cell>
          <cell r="R628">
            <v>2.0581018518518519E-2</v>
          </cell>
          <cell r="S628" t="str">
            <v>South Atlantic</v>
          </cell>
          <cell r="T628" t="str">
            <v>Competition</v>
          </cell>
          <cell r="U628">
            <v>4</v>
          </cell>
          <cell r="V628">
            <v>3</v>
          </cell>
          <cell r="W628">
            <v>7</v>
          </cell>
          <cell r="X628">
            <v>0</v>
          </cell>
        </row>
        <row r="629">
          <cell r="J629" t="str">
            <v>Christopher Palumbo - IS</v>
          </cell>
          <cell r="K629" t="str">
            <v>IS</v>
          </cell>
          <cell r="L629" t="str">
            <v>E36 M3</v>
          </cell>
          <cell r="M629">
            <v>17</v>
          </cell>
          <cell r="N629" t="str">
            <v>1 Lap</v>
          </cell>
          <cell r="O629">
            <v>1.1655092592592591E-3</v>
          </cell>
          <cell r="P629">
            <v>71.483000000000004</v>
          </cell>
          <cell r="Q629">
            <v>17</v>
          </cell>
          <cell r="R629">
            <v>2.0704861111111111E-2</v>
          </cell>
          <cell r="S629" t="str">
            <v>North Atlantic</v>
          </cell>
          <cell r="T629" t="str">
            <v>Competition</v>
          </cell>
          <cell r="U629">
            <v>7</v>
          </cell>
          <cell r="V629">
            <v>1</v>
          </cell>
          <cell r="W629">
            <v>8</v>
          </cell>
          <cell r="X629">
            <v>8</v>
          </cell>
        </row>
        <row r="630">
          <cell r="J630" t="str">
            <v>JP Tracey - IP</v>
          </cell>
          <cell r="K630" t="str">
            <v>IP</v>
          </cell>
          <cell r="L630" t="str">
            <v>E36 M3</v>
          </cell>
          <cell r="M630">
            <v>17</v>
          </cell>
          <cell r="N630" t="str">
            <v>1 Lap</v>
          </cell>
          <cell r="O630">
            <v>1.1655092592592591E-3</v>
          </cell>
          <cell r="P630">
            <v>71.471999999999994</v>
          </cell>
          <cell r="Q630">
            <v>17</v>
          </cell>
          <cell r="R630">
            <v>2.0710648148148148E-2</v>
          </cell>
          <cell r="S630" t="str">
            <v>North Atlantic</v>
          </cell>
          <cell r="T630" t="str">
            <v>Competition</v>
          </cell>
          <cell r="U630">
            <v>3</v>
          </cell>
          <cell r="V630">
            <v>2</v>
          </cell>
          <cell r="W630">
            <v>5</v>
          </cell>
          <cell r="X630">
            <v>5</v>
          </cell>
        </row>
        <row r="631">
          <cell r="J631" t="str">
            <v>Bill Schachat - GP</v>
          </cell>
          <cell r="K631" t="str">
            <v>GP</v>
          </cell>
          <cell r="L631" t="str">
            <v>E92 M3</v>
          </cell>
          <cell r="M631">
            <v>17</v>
          </cell>
          <cell r="N631" t="str">
            <v>1 Lap</v>
          </cell>
          <cell r="O631">
            <v>1.1354166666666667E-3</v>
          </cell>
          <cell r="P631">
            <v>73.382999999999996</v>
          </cell>
          <cell r="Q631">
            <v>16</v>
          </cell>
          <cell r="R631">
            <v>2.1031250000000001E-2</v>
          </cell>
          <cell r="S631" t="str">
            <v>North Atlantic</v>
          </cell>
          <cell r="T631" t="str">
            <v>Competition</v>
          </cell>
          <cell r="U631">
            <v>10</v>
          </cell>
          <cell r="V631">
            <v>0</v>
          </cell>
          <cell r="W631">
            <v>10</v>
          </cell>
          <cell r="X631">
            <v>10</v>
          </cell>
        </row>
        <row r="632">
          <cell r="J632" t="str">
            <v>Robert Solomon - BM</v>
          </cell>
          <cell r="K632" t="str">
            <v>BM</v>
          </cell>
          <cell r="L632" t="str">
            <v>E92 M3</v>
          </cell>
          <cell r="M632">
            <v>16</v>
          </cell>
          <cell r="N632" t="str">
            <v>2 Laps</v>
          </cell>
          <cell r="O632">
            <v>1.1921296296296296E-3</v>
          </cell>
          <cell r="P632">
            <v>69.896000000000001</v>
          </cell>
          <cell r="Q632">
            <v>15</v>
          </cell>
          <cell r="R632">
            <v>2.0361111111111111E-2</v>
          </cell>
          <cell r="S632" t="str">
            <v>North Atlantic</v>
          </cell>
          <cell r="T632" t="str">
            <v>Competition</v>
          </cell>
          <cell r="U632">
            <v>7</v>
          </cell>
          <cell r="V632">
            <v>0</v>
          </cell>
          <cell r="W632">
            <v>7</v>
          </cell>
          <cell r="X632">
            <v>7</v>
          </cell>
        </row>
        <row r="633">
          <cell r="J633" t="str">
            <v>Keith Primozic - DM</v>
          </cell>
          <cell r="K633" t="str">
            <v>DM</v>
          </cell>
          <cell r="L633" t="str">
            <v>E36 M3</v>
          </cell>
          <cell r="M633">
            <v>16</v>
          </cell>
          <cell r="N633" t="str">
            <v>2 Laps</v>
          </cell>
          <cell r="O633">
            <v>1.2222222222222222E-3</v>
          </cell>
          <cell r="P633">
            <v>68.17</v>
          </cell>
          <cell r="Q633">
            <v>14</v>
          </cell>
          <cell r="R633">
            <v>2.0668981481481479E-2</v>
          </cell>
          <cell r="S633" t="str">
            <v>South Atlantic</v>
          </cell>
          <cell r="T633" t="str">
            <v>Competition</v>
          </cell>
          <cell r="U633">
            <v>7</v>
          </cell>
          <cell r="V633">
            <v>2</v>
          </cell>
          <cell r="W633">
            <v>9</v>
          </cell>
          <cell r="X633">
            <v>0</v>
          </cell>
        </row>
        <row r="634">
          <cell r="J634" t="str">
            <v>Greg Wharton - IP</v>
          </cell>
          <cell r="K634" t="str">
            <v>IP</v>
          </cell>
          <cell r="L634" t="str">
            <v>E36 M3</v>
          </cell>
          <cell r="M634">
            <v>16</v>
          </cell>
          <cell r="N634" t="str">
            <v>2 Laps</v>
          </cell>
          <cell r="O634">
            <v>1.230324074074074E-3</v>
          </cell>
          <cell r="P634">
            <v>67.753</v>
          </cell>
          <cell r="Q634">
            <v>16</v>
          </cell>
          <cell r="R634">
            <v>2.0792824074074075E-2</v>
          </cell>
          <cell r="S634" t="str">
            <v>North Atlantic</v>
          </cell>
          <cell r="T634" t="str">
            <v>Competition</v>
          </cell>
          <cell r="U634">
            <v>2</v>
          </cell>
          <cell r="V634">
            <v>1</v>
          </cell>
          <cell r="W634">
            <v>3</v>
          </cell>
          <cell r="X634">
            <v>3</v>
          </cell>
        </row>
        <row r="635">
          <cell r="J635" t="str">
            <v>Connor Wharton - IS</v>
          </cell>
          <cell r="K635" t="str">
            <v>IS</v>
          </cell>
          <cell r="L635" t="str">
            <v>E36 M3</v>
          </cell>
          <cell r="M635">
            <v>16</v>
          </cell>
          <cell r="N635" t="str">
            <v>2 Laps</v>
          </cell>
          <cell r="O635">
            <v>1.224537037037037E-3</v>
          </cell>
          <cell r="P635">
            <v>68.084000000000003</v>
          </cell>
          <cell r="Q635">
            <v>16</v>
          </cell>
          <cell r="R635">
            <v>2.0886574074074075E-2</v>
          </cell>
          <cell r="S635" t="str">
            <v>North Atlantic</v>
          </cell>
          <cell r="T635" t="str">
            <v>Rookie</v>
          </cell>
          <cell r="U635">
            <v>5</v>
          </cell>
          <cell r="V635">
            <v>0</v>
          </cell>
          <cell r="W635">
            <v>5</v>
          </cell>
          <cell r="X635">
            <v>5</v>
          </cell>
        </row>
        <row r="636">
          <cell r="J636" t="str">
            <v>David Hellman - M3T</v>
          </cell>
          <cell r="K636" t="str">
            <v>M3T</v>
          </cell>
          <cell r="L636" t="str">
            <v>E30 M3</v>
          </cell>
          <cell r="M636">
            <v>16</v>
          </cell>
          <cell r="N636" t="str">
            <v>2 Laps</v>
          </cell>
          <cell r="O636">
            <v>1.2280092592592592E-3</v>
          </cell>
          <cell r="P636">
            <v>67.843000000000004</v>
          </cell>
          <cell r="Q636">
            <v>15</v>
          </cell>
          <cell r="R636">
            <v>2.0937499999999998E-2</v>
          </cell>
          <cell r="S636" t="str">
            <v>North Atlantic</v>
          </cell>
          <cell r="T636" t="str">
            <v>Competition</v>
          </cell>
          <cell r="U636">
            <v>10</v>
          </cell>
          <cell r="V636">
            <v>0</v>
          </cell>
          <cell r="W636">
            <v>10</v>
          </cell>
          <cell r="X636">
            <v>10</v>
          </cell>
        </row>
        <row r="637">
          <cell r="J637" t="str">
            <v>Greg Hartman - Spec E46</v>
          </cell>
          <cell r="K637" t="str">
            <v>Spec E46</v>
          </cell>
          <cell r="L637" t="str">
            <v>E46 330i</v>
          </cell>
          <cell r="M637">
            <v>16</v>
          </cell>
          <cell r="N637" t="str">
            <v>2 Laps</v>
          </cell>
          <cell r="O637">
            <v>1.2337962962962964E-3</v>
          </cell>
          <cell r="P637">
            <v>67.555000000000007</v>
          </cell>
          <cell r="Q637">
            <v>15</v>
          </cell>
          <cell r="R637">
            <v>2.1053240740740744E-2</v>
          </cell>
          <cell r="S637" t="str">
            <v>North Atlantic</v>
          </cell>
          <cell r="T637" t="str">
            <v>Competition</v>
          </cell>
          <cell r="U637">
            <v>10</v>
          </cell>
          <cell r="V637">
            <v>0</v>
          </cell>
          <cell r="W637">
            <v>10</v>
          </cell>
          <cell r="X637">
            <v>10</v>
          </cell>
        </row>
        <row r="638">
          <cell r="J638" t="str">
            <v>Frederick Landwehr - DM</v>
          </cell>
          <cell r="K638" t="str">
            <v>DM</v>
          </cell>
          <cell r="L638" t="str">
            <v>E46 328</v>
          </cell>
          <cell r="M638">
            <v>16</v>
          </cell>
          <cell r="N638" t="str">
            <v>2 Laps</v>
          </cell>
          <cell r="O638">
            <v>1.2719907407407406E-3</v>
          </cell>
          <cell r="P638">
            <v>65.495000000000005</v>
          </cell>
          <cell r="Q638">
            <v>11</v>
          </cell>
          <cell r="R638">
            <v>2.1598379629629631E-2</v>
          </cell>
          <cell r="S638" t="str">
            <v>North Atlantic</v>
          </cell>
          <cell r="T638" t="str">
            <v>Competition</v>
          </cell>
          <cell r="U638">
            <v>5</v>
          </cell>
          <cell r="V638">
            <v>1</v>
          </cell>
          <cell r="W638">
            <v>6</v>
          </cell>
          <cell r="X638">
            <v>6</v>
          </cell>
        </row>
        <row r="639">
          <cell r="J639" t="str">
            <v>Ross Karlin - EM</v>
          </cell>
          <cell r="K639" t="str">
            <v>EM</v>
          </cell>
          <cell r="L639" t="str">
            <v>E21 320i</v>
          </cell>
          <cell r="M639">
            <v>16</v>
          </cell>
          <cell r="N639" t="str">
            <v>2 Laps</v>
          </cell>
          <cell r="O639">
            <v>1.2743055555555557E-3</v>
          </cell>
          <cell r="P639">
            <v>65.424000000000007</v>
          </cell>
          <cell r="Q639">
            <v>14</v>
          </cell>
          <cell r="R639">
            <v>2.1646990740740741E-2</v>
          </cell>
          <cell r="S639" t="str">
            <v>North Atlantic</v>
          </cell>
          <cell r="T639" t="str">
            <v>Competition</v>
          </cell>
          <cell r="U639">
            <v>10</v>
          </cell>
          <cell r="V639">
            <v>0</v>
          </cell>
          <cell r="W639">
            <v>10</v>
          </cell>
          <cell r="X639">
            <v>10</v>
          </cell>
        </row>
        <row r="640">
          <cell r="J640" t="str">
            <v>Todd Newcomer - DM</v>
          </cell>
          <cell r="K640" t="str">
            <v>DM</v>
          </cell>
          <cell r="L640" t="str">
            <v>E30 325i</v>
          </cell>
          <cell r="M640">
            <v>16</v>
          </cell>
          <cell r="N640" t="str">
            <v>2 Laps</v>
          </cell>
          <cell r="O640">
            <v>1.2638888888888888E-3</v>
          </cell>
          <cell r="P640">
            <v>65.92</v>
          </cell>
          <cell r="Q640">
            <v>14</v>
          </cell>
          <cell r="R640">
            <v>2.1670138888888888E-2</v>
          </cell>
          <cell r="S640" t="str">
            <v>South Atlantic</v>
          </cell>
          <cell r="T640" t="str">
            <v>Rookie</v>
          </cell>
          <cell r="U640">
            <v>4</v>
          </cell>
          <cell r="V640">
            <v>0</v>
          </cell>
          <cell r="W640">
            <v>4</v>
          </cell>
          <cell r="X640">
            <v>0</v>
          </cell>
        </row>
        <row r="641">
          <cell r="J641" t="str">
            <v>David Ellman - IP</v>
          </cell>
          <cell r="K641" t="str">
            <v>IP</v>
          </cell>
          <cell r="L641" t="str">
            <v>E36 M3</v>
          </cell>
          <cell r="M641">
            <v>15</v>
          </cell>
          <cell r="N641" t="str">
            <v>3 Laps</v>
          </cell>
          <cell r="O641">
            <v>1.269675925925926E-3</v>
          </cell>
          <cell r="P641">
            <v>65.626999999999995</v>
          </cell>
          <cell r="Q641">
            <v>13</v>
          </cell>
          <cell r="R641">
            <v>2.0359953703703703E-2</v>
          </cell>
          <cell r="S641" t="str">
            <v>North Atlantic</v>
          </cell>
          <cell r="T641" t="str">
            <v>Competition</v>
          </cell>
          <cell r="U641">
            <v>1</v>
          </cell>
          <cell r="V641">
            <v>0</v>
          </cell>
          <cell r="W641">
            <v>1</v>
          </cell>
          <cell r="X641">
            <v>1</v>
          </cell>
        </row>
        <row r="642">
          <cell r="J642" t="str">
            <v>Gary Palumbo - JP</v>
          </cell>
          <cell r="K642" t="str">
            <v>JP</v>
          </cell>
          <cell r="L642" t="str">
            <v>E36 328is</v>
          </cell>
          <cell r="M642">
            <v>15</v>
          </cell>
          <cell r="N642" t="str">
            <v>3 Laps</v>
          </cell>
          <cell r="O642">
            <v>1.2858796296296297E-3</v>
          </cell>
          <cell r="P642">
            <v>64.790999999999997</v>
          </cell>
          <cell r="Q642">
            <v>14</v>
          </cell>
          <cell r="R642">
            <v>2.0931712962962964E-2</v>
          </cell>
          <cell r="S642" t="str">
            <v>North Atlantic</v>
          </cell>
          <cell r="T642" t="str">
            <v>Competition</v>
          </cell>
          <cell r="U642">
            <v>10</v>
          </cell>
          <cell r="V642">
            <v>0</v>
          </cell>
          <cell r="W642">
            <v>10</v>
          </cell>
          <cell r="X642">
            <v>10</v>
          </cell>
        </row>
        <row r="643">
          <cell r="J643" t="str">
            <v>Steve Liadis - HP</v>
          </cell>
          <cell r="K643" t="str">
            <v>HP</v>
          </cell>
          <cell r="L643" t="str">
            <v>E46 M3</v>
          </cell>
          <cell r="M643">
            <v>13</v>
          </cell>
          <cell r="N643" t="str">
            <v>5 Laps</v>
          </cell>
          <cell r="O643">
            <v>1.4074074074074076E-3</v>
          </cell>
          <cell r="P643">
            <v>59.23</v>
          </cell>
          <cell r="Q643">
            <v>2</v>
          </cell>
          <cell r="R643">
            <v>2.1109953703703704E-2</v>
          </cell>
          <cell r="S643" t="str">
            <v>North Atlantic</v>
          </cell>
          <cell r="T643" t="str">
            <v>Competition</v>
          </cell>
          <cell r="U643">
            <v>10</v>
          </cell>
          <cell r="V643">
            <v>0</v>
          </cell>
          <cell r="W643">
            <v>10</v>
          </cell>
          <cell r="X643">
            <v>10</v>
          </cell>
        </row>
        <row r="644">
          <cell r="J644" t="str">
            <v>John Sanders - JS</v>
          </cell>
          <cell r="K644" t="str">
            <v>JS</v>
          </cell>
          <cell r="L644" t="str">
            <v>E46 328i</v>
          </cell>
          <cell r="M644">
            <v>5</v>
          </cell>
          <cell r="N644" t="str">
            <v>DNF</v>
          </cell>
          <cell r="O644">
            <v>1.3946759259259259E-3</v>
          </cell>
          <cell r="P644">
            <v>59.726999999999997</v>
          </cell>
          <cell r="Q644">
            <v>1</v>
          </cell>
          <cell r="R644">
            <v>7.6655092592592599E-3</v>
          </cell>
          <cell r="S644" t="str">
            <v>North Atlantic</v>
          </cell>
          <cell r="T644" t="str">
            <v>Competition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</row>
        <row r="645">
          <cell r="J645" t="str">
            <v>Spencer Wharton - IS</v>
          </cell>
          <cell r="K645" t="str">
            <v>IS</v>
          </cell>
          <cell r="L645" t="str">
            <v>E36 M3</v>
          </cell>
          <cell r="M645">
            <v>4</v>
          </cell>
          <cell r="N645" t="str">
            <v>DNF</v>
          </cell>
          <cell r="O645">
            <v>1.3310185185185185E-3</v>
          </cell>
          <cell r="P645">
            <v>62.588999999999999</v>
          </cell>
          <cell r="Q645">
            <v>4</v>
          </cell>
          <cell r="R645">
            <v>5.6435185185185191E-3</v>
          </cell>
          <cell r="S645" t="str">
            <v>North Atlantic</v>
          </cell>
          <cell r="T645" t="str">
            <v>Competition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</row>
        <row r="646">
          <cell r="J646" t="str">
            <v>Phillip Antoine - Spec E36</v>
          </cell>
          <cell r="K646" t="str">
            <v>Spec E36</v>
          </cell>
          <cell r="L646" t="str">
            <v>E36 325i</v>
          </cell>
          <cell r="N646" t="str">
            <v>DNF</v>
          </cell>
          <cell r="P646" t="str">
            <v>-</v>
          </cell>
          <cell r="Q646">
            <v>0</v>
          </cell>
          <cell r="R646">
            <v>30.957999999999998</v>
          </cell>
          <cell r="S646" t="str">
            <v>South Atlantic</v>
          </cell>
          <cell r="T646" t="str">
            <v>Competition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</row>
        <row r="647">
          <cell r="J647" t="str">
            <v>Todd Brown - CM</v>
          </cell>
          <cell r="K647" t="str">
            <v>CM</v>
          </cell>
          <cell r="L647" t="str">
            <v>E46 M3</v>
          </cell>
          <cell r="M647">
            <v>19</v>
          </cell>
          <cell r="O647">
            <v>8.9236111111111124E-4</v>
          </cell>
          <cell r="P647">
            <v>93.445999999999998</v>
          </cell>
          <cell r="Q647">
            <v>14</v>
          </cell>
          <cell r="R647">
            <v>1.7531250000000002E-2</v>
          </cell>
          <cell r="S647" t="str">
            <v>South Atlantic</v>
          </cell>
          <cell r="T647" t="str">
            <v>Competition</v>
          </cell>
          <cell r="U647">
            <v>10</v>
          </cell>
          <cell r="V647">
            <v>0</v>
          </cell>
          <cell r="W647">
            <v>10</v>
          </cell>
          <cell r="X647">
            <v>0</v>
          </cell>
        </row>
        <row r="648">
          <cell r="J648" t="str">
            <v>Tyler Pappas - BM</v>
          </cell>
          <cell r="K648" t="str">
            <v>BM</v>
          </cell>
          <cell r="L648" t="str">
            <v>F87 M2CR</v>
          </cell>
          <cell r="M648">
            <v>19</v>
          </cell>
          <cell r="N648">
            <v>24.645</v>
          </cell>
          <cell r="O648">
            <v>9.1203703703703716E-4</v>
          </cell>
          <cell r="P648">
            <v>91.426000000000002</v>
          </cell>
          <cell r="Q648">
            <v>14</v>
          </cell>
          <cell r="R648">
            <v>1.7817129629629631E-2</v>
          </cell>
          <cell r="S648" t="str">
            <v>North Atlantic</v>
          </cell>
          <cell r="T648" t="str">
            <v>Competition</v>
          </cell>
          <cell r="U648">
            <v>10</v>
          </cell>
          <cell r="V648">
            <v>1</v>
          </cell>
          <cell r="W648">
            <v>11</v>
          </cell>
          <cell r="X648">
            <v>11</v>
          </cell>
        </row>
        <row r="649">
          <cell r="J649" t="str">
            <v>Robert Solomon - BM</v>
          </cell>
          <cell r="K649" t="str">
            <v>BM</v>
          </cell>
          <cell r="L649" t="str">
            <v>E92 M3</v>
          </cell>
          <cell r="M649">
            <v>19</v>
          </cell>
          <cell r="N649">
            <v>39.975000000000001</v>
          </cell>
          <cell r="O649">
            <v>9.2013888888888885E-4</v>
          </cell>
          <cell r="P649">
            <v>90.51</v>
          </cell>
          <cell r="Q649">
            <v>7</v>
          </cell>
          <cell r="R649">
            <v>1.7994212962962962E-2</v>
          </cell>
          <cell r="S649" t="str">
            <v>North Atlantic</v>
          </cell>
          <cell r="T649" t="str">
            <v>Competition</v>
          </cell>
          <cell r="U649">
            <v>7</v>
          </cell>
          <cell r="V649">
            <v>0</v>
          </cell>
          <cell r="W649">
            <v>7</v>
          </cell>
          <cell r="X649">
            <v>7</v>
          </cell>
        </row>
        <row r="650">
          <cell r="J650" t="str">
            <v>David LeBlanc - IP</v>
          </cell>
          <cell r="K650" t="str">
            <v>IP</v>
          </cell>
          <cell r="L650" t="str">
            <v>E36 M3</v>
          </cell>
          <cell r="M650">
            <v>19</v>
          </cell>
          <cell r="N650">
            <v>44.936</v>
          </cell>
          <cell r="O650">
            <v>9.3402777777777766E-4</v>
          </cell>
          <cell r="P650">
            <v>89.21</v>
          </cell>
          <cell r="Q650">
            <v>13</v>
          </cell>
          <cell r="R650">
            <v>1.8052083333333333E-2</v>
          </cell>
          <cell r="S650" t="str">
            <v>North Atlantic</v>
          </cell>
          <cell r="T650" t="str">
            <v>Competition</v>
          </cell>
          <cell r="U650">
            <v>10</v>
          </cell>
          <cell r="V650">
            <v>6</v>
          </cell>
          <cell r="W650">
            <v>16</v>
          </cell>
          <cell r="X650">
            <v>16</v>
          </cell>
        </row>
        <row r="651">
          <cell r="J651" t="str">
            <v>Jeffery Quesenberry - IP</v>
          </cell>
          <cell r="K651" t="str">
            <v>IP</v>
          </cell>
          <cell r="L651" t="str">
            <v>E36 M3</v>
          </cell>
          <cell r="M651">
            <v>19</v>
          </cell>
          <cell r="N651">
            <v>46.326999999999998</v>
          </cell>
          <cell r="O651">
            <v>9.2939814814814827E-4</v>
          </cell>
          <cell r="P651">
            <v>89.680999999999997</v>
          </cell>
          <cell r="Q651">
            <v>16</v>
          </cell>
          <cell r="R651">
            <v>1.8067129629629631E-2</v>
          </cell>
          <cell r="S651" t="str">
            <v>South Atlantic</v>
          </cell>
          <cell r="T651" t="str">
            <v>Competition</v>
          </cell>
          <cell r="U651">
            <v>7</v>
          </cell>
          <cell r="V651">
            <v>5</v>
          </cell>
          <cell r="W651">
            <v>12</v>
          </cell>
          <cell r="X651">
            <v>0</v>
          </cell>
        </row>
        <row r="652">
          <cell r="J652" t="str">
            <v>Dennis Pippy - IP</v>
          </cell>
          <cell r="K652" t="str">
            <v>IP</v>
          </cell>
          <cell r="L652" t="str">
            <v>E36 M3</v>
          </cell>
          <cell r="M652">
            <v>19</v>
          </cell>
          <cell r="N652">
            <v>7.395833333333333E-4</v>
          </cell>
          <cell r="O652">
            <v>9.4444444444444448E-4</v>
          </cell>
          <cell r="P652">
            <v>88.233000000000004</v>
          </cell>
          <cell r="Q652">
            <v>18</v>
          </cell>
          <cell r="R652">
            <v>1.8270833333333333E-2</v>
          </cell>
          <cell r="S652" t="str">
            <v>South Atlantic</v>
          </cell>
          <cell r="T652" t="str">
            <v>Competition</v>
          </cell>
          <cell r="U652">
            <v>5</v>
          </cell>
          <cell r="V652">
            <v>4</v>
          </cell>
          <cell r="W652">
            <v>9</v>
          </cell>
          <cell r="X652">
            <v>0</v>
          </cell>
        </row>
        <row r="653">
          <cell r="J653" t="str">
            <v>Bill Schachat - GP</v>
          </cell>
          <cell r="K653" t="str">
            <v>GP</v>
          </cell>
          <cell r="L653" t="str">
            <v>E92 M3</v>
          </cell>
          <cell r="M653">
            <v>19</v>
          </cell>
          <cell r="N653">
            <v>7.4884259259259262E-4</v>
          </cell>
          <cell r="O653">
            <v>9.4328703703703708E-4</v>
          </cell>
          <cell r="P653">
            <v>88.319000000000003</v>
          </cell>
          <cell r="Q653">
            <v>14</v>
          </cell>
          <cell r="R653">
            <v>1.8280092592592594E-2</v>
          </cell>
          <cell r="S653" t="str">
            <v>North Atlantic</v>
          </cell>
          <cell r="T653" t="str">
            <v>Competition</v>
          </cell>
          <cell r="U653">
            <v>10</v>
          </cell>
          <cell r="V653">
            <v>0</v>
          </cell>
          <cell r="W653">
            <v>10</v>
          </cell>
          <cell r="X653">
            <v>10</v>
          </cell>
        </row>
        <row r="654">
          <cell r="J654" t="str">
            <v>Bob Perritt - IP</v>
          </cell>
          <cell r="K654" t="str">
            <v>IP</v>
          </cell>
          <cell r="L654" t="str">
            <v>E36 M3</v>
          </cell>
          <cell r="M654">
            <v>19</v>
          </cell>
          <cell r="N654">
            <v>7.5462962962962973E-4</v>
          </cell>
          <cell r="O654">
            <v>9.4328703703703708E-4</v>
          </cell>
          <cell r="P654">
            <v>88.316000000000003</v>
          </cell>
          <cell r="Q654">
            <v>14</v>
          </cell>
          <cell r="R654">
            <v>1.8285879629629628E-2</v>
          </cell>
          <cell r="S654" t="str">
            <v>North Central</v>
          </cell>
          <cell r="T654" t="str">
            <v>Competition</v>
          </cell>
          <cell r="U654">
            <v>4</v>
          </cell>
          <cell r="V654">
            <v>3</v>
          </cell>
          <cell r="W654">
            <v>7</v>
          </cell>
          <cell r="X654">
            <v>0</v>
          </cell>
        </row>
        <row r="655">
          <cell r="J655" t="str">
            <v>Dan March - IS</v>
          </cell>
          <cell r="K655" t="str">
            <v>IS</v>
          </cell>
          <cell r="L655" t="str">
            <v>E36 M3</v>
          </cell>
          <cell r="M655">
            <v>18</v>
          </cell>
          <cell r="N655" t="str">
            <v>1 Lap</v>
          </cell>
          <cell r="O655">
            <v>9.5254629629629628E-4</v>
          </cell>
          <cell r="P655">
            <v>87.522999999999996</v>
          </cell>
          <cell r="Q655">
            <v>18</v>
          </cell>
          <cell r="R655">
            <v>1.7574074074074072E-2</v>
          </cell>
          <cell r="S655" t="str">
            <v>North Atlantic</v>
          </cell>
          <cell r="T655" t="str">
            <v>Competition</v>
          </cell>
          <cell r="U655">
            <v>10</v>
          </cell>
          <cell r="V655">
            <v>3</v>
          </cell>
          <cell r="W655">
            <v>13</v>
          </cell>
          <cell r="X655">
            <v>13</v>
          </cell>
        </row>
        <row r="656">
          <cell r="J656" t="str">
            <v>David Ellman - IP</v>
          </cell>
          <cell r="K656" t="str">
            <v>IP</v>
          </cell>
          <cell r="L656" t="str">
            <v>E36 M3</v>
          </cell>
          <cell r="M656">
            <v>18</v>
          </cell>
          <cell r="N656" t="str">
            <v>1 Lap</v>
          </cell>
          <cell r="O656">
            <v>9.699074074074075E-4</v>
          </cell>
          <cell r="P656">
            <v>85.906999999999996</v>
          </cell>
          <cell r="Q656">
            <v>12</v>
          </cell>
          <cell r="R656">
            <v>1.7854166666666667E-2</v>
          </cell>
          <cell r="S656" t="str">
            <v>North Atlantic</v>
          </cell>
          <cell r="T656" t="str">
            <v>Competition</v>
          </cell>
          <cell r="U656">
            <v>3</v>
          </cell>
          <cell r="V656">
            <v>2</v>
          </cell>
          <cell r="W656">
            <v>5</v>
          </cell>
          <cell r="X656">
            <v>5</v>
          </cell>
        </row>
        <row r="657">
          <cell r="J657" t="str">
            <v>Greg Wharton - IP</v>
          </cell>
          <cell r="K657" t="str">
            <v>IP</v>
          </cell>
          <cell r="L657" t="str">
            <v>E36 M3</v>
          </cell>
          <cell r="M657">
            <v>18</v>
          </cell>
          <cell r="N657" t="str">
            <v>1 Lap</v>
          </cell>
          <cell r="O657">
            <v>9.699074074074075E-4</v>
          </cell>
          <cell r="P657">
            <v>85.914000000000001</v>
          </cell>
          <cell r="Q657">
            <v>6</v>
          </cell>
          <cell r="R657">
            <v>1.7865740740740741E-2</v>
          </cell>
          <cell r="S657" t="str">
            <v>North Atlantic</v>
          </cell>
          <cell r="T657" t="str">
            <v>Competition</v>
          </cell>
          <cell r="U657">
            <v>2</v>
          </cell>
          <cell r="V657">
            <v>1</v>
          </cell>
          <cell r="W657">
            <v>3</v>
          </cell>
          <cell r="X657">
            <v>3</v>
          </cell>
        </row>
        <row r="658">
          <cell r="J658" t="str">
            <v>John Sanders - JS</v>
          </cell>
          <cell r="K658" t="str">
            <v>JS</v>
          </cell>
          <cell r="L658" t="str">
            <v>E46 328i</v>
          </cell>
          <cell r="M658">
            <v>18</v>
          </cell>
          <cell r="N658" t="str">
            <v>1 Lap</v>
          </cell>
          <cell r="O658">
            <v>9.710648148148149E-4</v>
          </cell>
          <cell r="P658">
            <v>85.778999999999996</v>
          </cell>
          <cell r="Q658">
            <v>7</v>
          </cell>
          <cell r="R658">
            <v>1.8053240740740741E-2</v>
          </cell>
          <cell r="S658" t="str">
            <v>North Atlantic</v>
          </cell>
          <cell r="T658" t="str">
            <v>Competition</v>
          </cell>
          <cell r="U658">
            <v>10</v>
          </cell>
          <cell r="V658">
            <v>0</v>
          </cell>
          <cell r="W658">
            <v>10</v>
          </cell>
          <cell r="X658">
            <v>10</v>
          </cell>
        </row>
        <row r="659">
          <cell r="J659" t="str">
            <v>Andrew Palumbo - IS</v>
          </cell>
          <cell r="K659" t="str">
            <v>IS</v>
          </cell>
          <cell r="L659" t="str">
            <v>E36 M3</v>
          </cell>
          <cell r="M659">
            <v>18</v>
          </cell>
          <cell r="N659" t="str">
            <v>1 Lap</v>
          </cell>
          <cell r="O659">
            <v>9.780092592592592E-4</v>
          </cell>
          <cell r="P659">
            <v>85.218999999999994</v>
          </cell>
          <cell r="Q659">
            <v>17</v>
          </cell>
          <cell r="R659">
            <v>1.8092592592592594E-2</v>
          </cell>
          <cell r="S659" t="str">
            <v>North Atlantic</v>
          </cell>
          <cell r="T659" t="str">
            <v>Competition</v>
          </cell>
          <cell r="U659">
            <v>7</v>
          </cell>
          <cell r="V659">
            <v>2</v>
          </cell>
          <cell r="W659">
            <v>9</v>
          </cell>
          <cell r="X659">
            <v>9</v>
          </cell>
        </row>
        <row r="660">
          <cell r="J660" t="str">
            <v>Wade Wilson - DM</v>
          </cell>
          <cell r="K660" t="str">
            <v>DM</v>
          </cell>
          <cell r="L660" t="str">
            <v>Type 114 2002</v>
          </cell>
          <cell r="M660">
            <v>18</v>
          </cell>
          <cell r="N660" t="str">
            <v>1 Lap</v>
          </cell>
          <cell r="O660">
            <v>9.9189814814814822E-4</v>
          </cell>
          <cell r="P660">
            <v>84.055000000000007</v>
          </cell>
          <cell r="Q660">
            <v>5</v>
          </cell>
          <cell r="R660">
            <v>1.8131944444444444E-2</v>
          </cell>
          <cell r="S660" t="str">
            <v>North Atlantic</v>
          </cell>
          <cell r="T660" t="str">
            <v>Competition</v>
          </cell>
          <cell r="U660">
            <v>10</v>
          </cell>
          <cell r="V660">
            <v>3</v>
          </cell>
          <cell r="W660">
            <v>13</v>
          </cell>
          <cell r="X660">
            <v>13</v>
          </cell>
        </row>
        <row r="661">
          <cell r="J661" t="str">
            <v>Connor Wharton - IS</v>
          </cell>
          <cell r="K661" t="str">
            <v>IS</v>
          </cell>
          <cell r="L661" t="str">
            <v>E36 M3</v>
          </cell>
          <cell r="M661">
            <v>18</v>
          </cell>
          <cell r="N661" t="str">
            <v>1 Lap</v>
          </cell>
          <cell r="O661">
            <v>9.768518518518518E-4</v>
          </cell>
          <cell r="P661">
            <v>85.320999999999998</v>
          </cell>
          <cell r="Q661">
            <v>10</v>
          </cell>
          <cell r="R661">
            <v>1.8159722222222219E-2</v>
          </cell>
          <cell r="S661" t="str">
            <v>North Atlantic</v>
          </cell>
          <cell r="T661" t="str">
            <v>Rookie</v>
          </cell>
          <cell r="U661">
            <v>5</v>
          </cell>
          <cell r="V661">
            <v>1</v>
          </cell>
          <cell r="W661">
            <v>6</v>
          </cell>
          <cell r="X661">
            <v>6</v>
          </cell>
        </row>
        <row r="662">
          <cell r="J662" t="str">
            <v>Keith Primozic - DM</v>
          </cell>
          <cell r="K662" t="str">
            <v>DM</v>
          </cell>
          <cell r="L662" t="str">
            <v>E36 M3</v>
          </cell>
          <cell r="M662">
            <v>18</v>
          </cell>
          <cell r="N662" t="str">
            <v>1 Lap</v>
          </cell>
          <cell r="O662">
            <v>9.8726851851851862E-4</v>
          </cell>
          <cell r="P662">
            <v>84.447999999999993</v>
          </cell>
          <cell r="Q662">
            <v>9</v>
          </cell>
          <cell r="R662">
            <v>1.8187499999999999E-2</v>
          </cell>
          <cell r="S662" t="str">
            <v>South Atlantic</v>
          </cell>
          <cell r="T662" t="str">
            <v>Competition</v>
          </cell>
          <cell r="U662">
            <v>7</v>
          </cell>
          <cell r="V662">
            <v>2</v>
          </cell>
          <cell r="W662">
            <v>9</v>
          </cell>
          <cell r="X662">
            <v>0</v>
          </cell>
        </row>
        <row r="663">
          <cell r="J663" t="str">
            <v>JP Tracey - IP</v>
          </cell>
          <cell r="K663" t="str">
            <v>IP</v>
          </cell>
          <cell r="L663" t="str">
            <v>E36 M3</v>
          </cell>
          <cell r="M663">
            <v>18</v>
          </cell>
          <cell r="N663" t="str">
            <v>1 Lap</v>
          </cell>
          <cell r="O663">
            <v>9.7222222222222209E-4</v>
          </cell>
          <cell r="P663">
            <v>85.718000000000004</v>
          </cell>
          <cell r="Q663">
            <v>18</v>
          </cell>
          <cell r="R663">
            <v>1.8320601851851852E-2</v>
          </cell>
          <cell r="S663" t="str">
            <v>North Atlantic</v>
          </cell>
          <cell r="T663" t="str">
            <v>Competition</v>
          </cell>
          <cell r="U663">
            <v>1</v>
          </cell>
          <cell r="V663">
            <v>0</v>
          </cell>
          <cell r="W663">
            <v>1</v>
          </cell>
          <cell r="X663">
            <v>1</v>
          </cell>
        </row>
        <row r="664">
          <cell r="J664" t="str">
            <v>Greg Hartman - Spec E46</v>
          </cell>
          <cell r="K664" t="str">
            <v>Spec E46</v>
          </cell>
          <cell r="L664" t="str">
            <v>E46 330i</v>
          </cell>
          <cell r="M664">
            <v>18</v>
          </cell>
          <cell r="N664" t="str">
            <v>1 Lap</v>
          </cell>
          <cell r="O664">
            <v>1.0092592592592592E-3</v>
          </cell>
          <cell r="P664">
            <v>82.600999999999999</v>
          </cell>
          <cell r="Q664">
            <v>11</v>
          </cell>
          <cell r="R664">
            <v>1.8506944444444444E-2</v>
          </cell>
          <cell r="S664" t="str">
            <v>North Atlantic</v>
          </cell>
          <cell r="T664" t="str">
            <v>Competition</v>
          </cell>
          <cell r="U664">
            <v>10</v>
          </cell>
          <cell r="V664">
            <v>1</v>
          </cell>
          <cell r="W664">
            <v>11</v>
          </cell>
          <cell r="X664">
            <v>11</v>
          </cell>
        </row>
        <row r="665">
          <cell r="J665" t="str">
            <v>Todd Newcomer - DM</v>
          </cell>
          <cell r="K665" t="str">
            <v>DM</v>
          </cell>
          <cell r="L665" t="str">
            <v>E30 325i</v>
          </cell>
          <cell r="M665">
            <v>17</v>
          </cell>
          <cell r="N665" t="str">
            <v>2 Laps</v>
          </cell>
          <cell r="O665">
            <v>1.0104166666666666E-3</v>
          </cell>
          <cell r="P665">
            <v>82.483000000000004</v>
          </cell>
          <cell r="Q665">
            <v>13</v>
          </cell>
          <cell r="R665">
            <v>1.754976851851852E-2</v>
          </cell>
          <cell r="S665" t="str">
            <v>South Atlantic</v>
          </cell>
          <cell r="T665" t="str">
            <v>Rookie</v>
          </cell>
          <cell r="U665">
            <v>5</v>
          </cell>
          <cell r="V665">
            <v>1</v>
          </cell>
          <cell r="W665">
            <v>6</v>
          </cell>
          <cell r="X665">
            <v>0</v>
          </cell>
        </row>
        <row r="666">
          <cell r="J666" t="str">
            <v>Carter Rise - Spec E46</v>
          </cell>
          <cell r="K666" t="str">
            <v>Spec E46</v>
          </cell>
          <cell r="L666" t="str">
            <v>E46 330Ci</v>
          </cell>
          <cell r="M666">
            <v>17</v>
          </cell>
          <cell r="N666" t="str">
            <v>2 Laps</v>
          </cell>
          <cell r="O666">
            <v>1.0127314814814814E-3</v>
          </cell>
          <cell r="P666">
            <v>82.289000000000001</v>
          </cell>
          <cell r="Q666">
            <v>12</v>
          </cell>
          <cell r="R666">
            <v>1.7787037037037035E-2</v>
          </cell>
          <cell r="S666" t="str">
            <v>South Atlantic</v>
          </cell>
          <cell r="T666" t="str">
            <v>Competition</v>
          </cell>
          <cell r="U666">
            <v>7</v>
          </cell>
          <cell r="V666">
            <v>0</v>
          </cell>
          <cell r="W666">
            <v>7</v>
          </cell>
          <cell r="X666">
            <v>0</v>
          </cell>
        </row>
        <row r="667">
          <cell r="J667" t="str">
            <v>Steve Liadis - HP</v>
          </cell>
          <cell r="K667" t="str">
            <v>HP</v>
          </cell>
          <cell r="L667" t="str">
            <v>E46 M3</v>
          </cell>
          <cell r="M667">
            <v>17</v>
          </cell>
          <cell r="N667" t="str">
            <v>2 Laps</v>
          </cell>
          <cell r="O667">
            <v>1.0219907407407406E-3</v>
          </cell>
          <cell r="P667">
            <v>81.546000000000006</v>
          </cell>
          <cell r="Q667">
            <v>13</v>
          </cell>
          <cell r="R667">
            <v>1.7944444444444443E-2</v>
          </cell>
          <cell r="S667" t="str">
            <v>North Atlantic</v>
          </cell>
          <cell r="T667" t="str">
            <v>Competition</v>
          </cell>
          <cell r="U667">
            <v>10</v>
          </cell>
          <cell r="V667">
            <v>0</v>
          </cell>
          <cell r="W667">
            <v>10</v>
          </cell>
          <cell r="X667">
            <v>10</v>
          </cell>
        </row>
        <row r="668">
          <cell r="J668" t="str">
            <v>Spencer Wharton - IS</v>
          </cell>
          <cell r="K668" t="str">
            <v>IS</v>
          </cell>
          <cell r="L668" t="str">
            <v>E36 M3</v>
          </cell>
          <cell r="M668">
            <v>17</v>
          </cell>
          <cell r="N668" t="str">
            <v>2 Laps</v>
          </cell>
          <cell r="O668">
            <v>1.0231481481481482E-3</v>
          </cell>
          <cell r="P668">
            <v>81.451999999999998</v>
          </cell>
          <cell r="Q668">
            <v>12</v>
          </cell>
          <cell r="R668">
            <v>1.8016203703703704E-2</v>
          </cell>
          <cell r="S668" t="str">
            <v>North Atlantic</v>
          </cell>
          <cell r="T668" t="str">
            <v>Competition</v>
          </cell>
          <cell r="U668">
            <v>4</v>
          </cell>
          <cell r="V668">
            <v>0</v>
          </cell>
          <cell r="W668">
            <v>4</v>
          </cell>
          <cell r="X668">
            <v>4</v>
          </cell>
        </row>
        <row r="669">
          <cell r="J669" t="str">
            <v>Ross Karlin - EM</v>
          </cell>
          <cell r="K669" t="str">
            <v>EM</v>
          </cell>
          <cell r="L669" t="str">
            <v>E21 320i</v>
          </cell>
          <cell r="M669">
            <v>17</v>
          </cell>
          <cell r="N669" t="str">
            <v>2 Laps</v>
          </cell>
          <cell r="O669">
            <v>1.03125E-3</v>
          </cell>
          <cell r="P669">
            <v>80.786000000000001</v>
          </cell>
          <cell r="Q669">
            <v>16</v>
          </cell>
          <cell r="R669">
            <v>1.802662037037037E-2</v>
          </cell>
          <cell r="S669" t="str">
            <v>North Atlantic</v>
          </cell>
          <cell r="T669" t="str">
            <v>Competition</v>
          </cell>
          <cell r="U669">
            <v>10</v>
          </cell>
          <cell r="V669">
            <v>0</v>
          </cell>
          <cell r="W669">
            <v>10</v>
          </cell>
          <cell r="X669">
            <v>10</v>
          </cell>
        </row>
        <row r="670">
          <cell r="J670" t="str">
            <v>Frederick Landwehr - DM</v>
          </cell>
          <cell r="K670" t="str">
            <v>DM</v>
          </cell>
          <cell r="L670" t="str">
            <v>E46 328</v>
          </cell>
          <cell r="M670">
            <v>17</v>
          </cell>
          <cell r="N670" t="str">
            <v>2 Laps</v>
          </cell>
          <cell r="O670">
            <v>1.0416666666666667E-3</v>
          </cell>
          <cell r="P670">
            <v>80.025999999999996</v>
          </cell>
          <cell r="Q670">
            <v>9</v>
          </cell>
          <cell r="R670">
            <v>1.8206018518518517E-2</v>
          </cell>
          <cell r="S670" t="str">
            <v>North Atlantic</v>
          </cell>
          <cell r="T670" t="str">
            <v>Competition</v>
          </cell>
          <cell r="U670">
            <v>4</v>
          </cell>
          <cell r="V670">
            <v>0</v>
          </cell>
          <cell r="W670">
            <v>4</v>
          </cell>
          <cell r="X670">
            <v>4</v>
          </cell>
        </row>
        <row r="671">
          <cell r="J671" t="str">
            <v>Gary Palumbo - JP</v>
          </cell>
          <cell r="K671" t="str">
            <v>JP</v>
          </cell>
          <cell r="L671" t="str">
            <v>E36 328is</v>
          </cell>
          <cell r="M671">
            <v>17</v>
          </cell>
          <cell r="N671" t="str">
            <v>2 Laps</v>
          </cell>
          <cell r="O671">
            <v>1.0405092592592593E-3</v>
          </cell>
          <cell r="P671">
            <v>80.048000000000002</v>
          </cell>
          <cell r="Q671">
            <v>9</v>
          </cell>
          <cell r="R671">
            <v>1.8211805555555557E-2</v>
          </cell>
          <cell r="S671" t="str">
            <v>North Atlantic</v>
          </cell>
          <cell r="T671" t="str">
            <v>Competition</v>
          </cell>
          <cell r="U671">
            <v>10</v>
          </cell>
          <cell r="V671">
            <v>0</v>
          </cell>
          <cell r="W671">
            <v>10</v>
          </cell>
          <cell r="X671">
            <v>10</v>
          </cell>
        </row>
        <row r="672">
          <cell r="J672" t="str">
            <v>David Hellman - M3T</v>
          </cell>
          <cell r="K672" t="str">
            <v>M3T</v>
          </cell>
          <cell r="L672" t="str">
            <v>E30 M3</v>
          </cell>
          <cell r="M672">
            <v>16</v>
          </cell>
          <cell r="N672" t="str">
            <v>3 Laps</v>
          </cell>
          <cell r="O672">
            <v>1.0324074074074074E-3</v>
          </cell>
          <cell r="P672">
            <v>80.686000000000007</v>
          </cell>
          <cell r="Q672">
            <v>15</v>
          </cell>
          <cell r="R672">
            <v>1.7564814814814814E-2</v>
          </cell>
          <cell r="S672" t="str">
            <v>North Atlantic</v>
          </cell>
          <cell r="T672" t="str">
            <v>Competition</v>
          </cell>
          <cell r="U672">
            <v>10</v>
          </cell>
          <cell r="V672">
            <v>0</v>
          </cell>
          <cell r="W672">
            <v>10</v>
          </cell>
          <cell r="X672">
            <v>10</v>
          </cell>
        </row>
        <row r="673">
          <cell r="J673" t="str">
            <v>Todd Brown - CM</v>
          </cell>
          <cell r="K673" t="str">
            <v>CM</v>
          </cell>
          <cell r="L673" t="str">
            <v>E46 M3</v>
          </cell>
          <cell r="M673">
            <v>25</v>
          </cell>
          <cell r="O673">
            <v>8.9236111111111124E-4</v>
          </cell>
          <cell r="P673">
            <v>93.346000000000004</v>
          </cell>
          <cell r="Q673">
            <v>23</v>
          </cell>
          <cell r="R673">
            <v>2.2881944444444444E-2</v>
          </cell>
          <cell r="S673" t="str">
            <v>South Atlantic</v>
          </cell>
          <cell r="T673" t="str">
            <v>Competition</v>
          </cell>
          <cell r="U673">
            <v>15</v>
          </cell>
          <cell r="V673">
            <v>0</v>
          </cell>
          <cell r="W673">
            <v>15</v>
          </cell>
          <cell r="X673">
            <v>0</v>
          </cell>
        </row>
        <row r="674">
          <cell r="J674" t="str">
            <v>David LeBlanc - IP</v>
          </cell>
          <cell r="K674" t="str">
            <v>IP</v>
          </cell>
          <cell r="L674" t="str">
            <v>E36 M3</v>
          </cell>
          <cell r="M674">
            <v>25</v>
          </cell>
          <cell r="N674">
            <v>8.1944444444444437E-4</v>
          </cell>
          <cell r="O674">
            <v>9.2939814814814827E-4</v>
          </cell>
          <cell r="P674">
            <v>89.679000000000002</v>
          </cell>
          <cell r="Q674">
            <v>8</v>
          </cell>
          <cell r="R674">
            <v>2.3701388888888893E-2</v>
          </cell>
          <cell r="S674" t="str">
            <v>North Atlantic</v>
          </cell>
          <cell r="T674" t="str">
            <v>Competition</v>
          </cell>
          <cell r="U674">
            <v>15</v>
          </cell>
          <cell r="V674">
            <v>3</v>
          </cell>
          <cell r="W674">
            <v>18</v>
          </cell>
          <cell r="X674">
            <v>18</v>
          </cell>
        </row>
        <row r="675">
          <cell r="J675" t="str">
            <v>Robert Solomon - BM</v>
          </cell>
          <cell r="K675" t="str">
            <v>BM</v>
          </cell>
          <cell r="L675" t="str">
            <v>E92 M3</v>
          </cell>
          <cell r="M675">
            <v>25</v>
          </cell>
          <cell r="N675">
            <v>8.8194444444444442E-4</v>
          </cell>
          <cell r="O675">
            <v>9.2361111111111116E-4</v>
          </cell>
          <cell r="P675">
            <v>90.274000000000001</v>
          </cell>
          <cell r="Q675">
            <v>17</v>
          </cell>
          <cell r="R675">
            <v>2.376388888888889E-2</v>
          </cell>
          <cell r="S675" t="str">
            <v>North Atlantic</v>
          </cell>
          <cell r="T675" t="str">
            <v>Competition</v>
          </cell>
          <cell r="U675">
            <v>15</v>
          </cell>
          <cell r="V675">
            <v>0</v>
          </cell>
          <cell r="W675">
            <v>15</v>
          </cell>
          <cell r="X675">
            <v>15</v>
          </cell>
        </row>
        <row r="676">
          <cell r="J676" t="str">
            <v>Bob Perritt - IP</v>
          </cell>
          <cell r="K676" t="str">
            <v>IP</v>
          </cell>
          <cell r="L676" t="str">
            <v>E36 M3</v>
          </cell>
          <cell r="M676">
            <v>24</v>
          </cell>
          <cell r="N676" t="str">
            <v>1 Lap</v>
          </cell>
          <cell r="O676">
            <v>9.4097222222222227E-4</v>
          </cell>
          <cell r="P676">
            <v>88.552999999999997</v>
          </cell>
          <cell r="Q676">
            <v>19</v>
          </cell>
          <cell r="R676">
            <v>2.2965277777777779E-2</v>
          </cell>
          <cell r="S676" t="str">
            <v>North Central</v>
          </cell>
          <cell r="T676" t="str">
            <v>Competition</v>
          </cell>
          <cell r="U676">
            <v>10.5</v>
          </cell>
          <cell r="V676">
            <v>2</v>
          </cell>
          <cell r="W676">
            <v>12.5</v>
          </cell>
          <cell r="X676">
            <v>0</v>
          </cell>
        </row>
        <row r="677">
          <cell r="J677" t="str">
            <v>Bill Schachat - GP</v>
          </cell>
          <cell r="K677" t="str">
            <v>GP</v>
          </cell>
          <cell r="L677" t="str">
            <v>E92 M3</v>
          </cell>
          <cell r="M677">
            <v>24</v>
          </cell>
          <cell r="N677" t="str">
            <v>1 Lap</v>
          </cell>
          <cell r="O677">
            <v>9.3865740740740726E-4</v>
          </cell>
          <cell r="P677">
            <v>88.817999999999998</v>
          </cell>
          <cell r="Q677">
            <v>4</v>
          </cell>
          <cell r="R677">
            <v>2.3130787037037037E-2</v>
          </cell>
          <cell r="S677" t="str">
            <v>North Atlantic</v>
          </cell>
          <cell r="T677" t="str">
            <v>Competition</v>
          </cell>
          <cell r="U677">
            <v>15</v>
          </cell>
          <cell r="V677">
            <v>0</v>
          </cell>
          <cell r="W677">
            <v>15</v>
          </cell>
          <cell r="X677">
            <v>15</v>
          </cell>
        </row>
        <row r="678">
          <cell r="J678" t="str">
            <v>Dan March - IS</v>
          </cell>
          <cell r="K678" t="str">
            <v>IS</v>
          </cell>
          <cell r="L678" t="str">
            <v>E36 M3</v>
          </cell>
          <cell r="M678">
            <v>24</v>
          </cell>
          <cell r="N678" t="str">
            <v>1 Lap</v>
          </cell>
          <cell r="O678">
            <v>9.4560185185185188E-4</v>
          </cell>
          <cell r="P678">
            <v>88.146000000000001</v>
          </cell>
          <cell r="Q678">
            <v>21</v>
          </cell>
          <cell r="R678">
            <v>2.3194444444444445E-2</v>
          </cell>
          <cell r="S678" t="str">
            <v>North Atlantic</v>
          </cell>
          <cell r="T678" t="str">
            <v>Competition</v>
          </cell>
          <cell r="U678">
            <v>15</v>
          </cell>
          <cell r="V678">
            <v>3</v>
          </cell>
          <cell r="W678">
            <v>18</v>
          </cell>
          <cell r="X678">
            <v>18</v>
          </cell>
        </row>
        <row r="679">
          <cell r="J679" t="str">
            <v>David Ellman - IP</v>
          </cell>
          <cell r="K679" t="str">
            <v>IP</v>
          </cell>
          <cell r="L679" t="str">
            <v>E36 M3</v>
          </cell>
          <cell r="M679">
            <v>24</v>
          </cell>
          <cell r="N679" t="str">
            <v>1 Lap</v>
          </cell>
          <cell r="O679">
            <v>9.6759259259259248E-4</v>
          </cell>
          <cell r="P679">
            <v>86.162999999999997</v>
          </cell>
          <cell r="Q679">
            <v>16</v>
          </cell>
          <cell r="R679">
            <v>2.3847222222222225E-2</v>
          </cell>
          <cell r="S679" t="str">
            <v>North Atlantic</v>
          </cell>
          <cell r="T679" t="str">
            <v>Competition</v>
          </cell>
          <cell r="U679">
            <v>7.5</v>
          </cell>
          <cell r="V679">
            <v>1</v>
          </cell>
          <cell r="W679">
            <v>8.5</v>
          </cell>
          <cell r="X679">
            <v>8.5</v>
          </cell>
        </row>
        <row r="680">
          <cell r="J680" t="str">
            <v>Greg Wharton - IP</v>
          </cell>
          <cell r="K680" t="str">
            <v>IP</v>
          </cell>
          <cell r="L680" t="str">
            <v>E36 M3</v>
          </cell>
          <cell r="M680">
            <v>24</v>
          </cell>
          <cell r="N680" t="str">
            <v>1 Lap</v>
          </cell>
          <cell r="O680">
            <v>9.745370370370371E-4</v>
          </cell>
          <cell r="P680">
            <v>85.518000000000001</v>
          </cell>
          <cell r="Q680">
            <v>17</v>
          </cell>
          <cell r="R680">
            <v>2.388888888888889E-2</v>
          </cell>
          <cell r="S680" t="str">
            <v>North Atlantic</v>
          </cell>
          <cell r="T680" t="str">
            <v>Competition</v>
          </cell>
          <cell r="U680">
            <v>6</v>
          </cell>
          <cell r="V680">
            <v>0</v>
          </cell>
          <cell r="W680">
            <v>6</v>
          </cell>
          <cell r="X680">
            <v>6</v>
          </cell>
        </row>
        <row r="681">
          <cell r="J681" t="str">
            <v>Connor Wharton - IS</v>
          </cell>
          <cell r="K681" t="str">
            <v>IS</v>
          </cell>
          <cell r="L681" t="str">
            <v>E36 M3</v>
          </cell>
          <cell r="M681">
            <v>23</v>
          </cell>
          <cell r="N681" t="str">
            <v>2 Laps</v>
          </cell>
          <cell r="O681">
            <v>9.80324074074074E-4</v>
          </cell>
          <cell r="P681">
            <v>84.957999999999998</v>
          </cell>
          <cell r="Q681">
            <v>14</v>
          </cell>
          <cell r="R681">
            <v>2.3137731481481485E-2</v>
          </cell>
          <cell r="S681" t="str">
            <v>North Atlantic</v>
          </cell>
          <cell r="T681" t="str">
            <v>Rookie</v>
          </cell>
          <cell r="U681">
            <v>10.5</v>
          </cell>
          <cell r="V681">
            <v>2</v>
          </cell>
          <cell r="W681">
            <v>12.5</v>
          </cell>
          <cell r="X681">
            <v>12.5</v>
          </cell>
        </row>
        <row r="682">
          <cell r="J682" t="str">
            <v>Keith Primozic - DM</v>
          </cell>
          <cell r="K682" t="str">
            <v>DM</v>
          </cell>
          <cell r="L682" t="str">
            <v>E36 M3</v>
          </cell>
          <cell r="M682">
            <v>23</v>
          </cell>
          <cell r="N682" t="str">
            <v>2 Laps</v>
          </cell>
          <cell r="O682">
            <v>9.9074074074074082E-4</v>
          </cell>
          <cell r="P682">
            <v>84.087000000000003</v>
          </cell>
          <cell r="Q682">
            <v>7</v>
          </cell>
          <cell r="R682">
            <v>2.3174768518518522E-2</v>
          </cell>
          <cell r="S682" t="str">
            <v>South Atlantic</v>
          </cell>
          <cell r="T682" t="str">
            <v>Competition</v>
          </cell>
          <cell r="U682">
            <v>15</v>
          </cell>
          <cell r="V682">
            <v>2</v>
          </cell>
          <cell r="W682">
            <v>17</v>
          </cell>
          <cell r="X682">
            <v>0</v>
          </cell>
        </row>
        <row r="683">
          <cell r="J683" t="str">
            <v>Wade Wilson - DM</v>
          </cell>
          <cell r="K683" t="str">
            <v>DM</v>
          </cell>
          <cell r="L683" t="str">
            <v>Type 114 2002</v>
          </cell>
          <cell r="M683">
            <v>23</v>
          </cell>
          <cell r="N683" t="str">
            <v>2 Laps</v>
          </cell>
          <cell r="O683">
            <v>9.8379629629629642E-4</v>
          </cell>
          <cell r="P683">
            <v>84.7</v>
          </cell>
          <cell r="Q683">
            <v>22</v>
          </cell>
          <cell r="R683">
            <v>2.3216435185185184E-2</v>
          </cell>
          <cell r="S683" t="str">
            <v>North Atlantic</v>
          </cell>
          <cell r="T683" t="str">
            <v>Competition</v>
          </cell>
          <cell r="U683">
            <v>10.5</v>
          </cell>
          <cell r="V683">
            <v>1</v>
          </cell>
          <cell r="W683">
            <v>11.5</v>
          </cell>
          <cell r="X683">
            <v>11.5</v>
          </cell>
        </row>
        <row r="684">
          <cell r="J684" t="str">
            <v>Greg Hartman - Spec E46</v>
          </cell>
          <cell r="K684" t="str">
            <v>Spec E46</v>
          </cell>
          <cell r="L684" t="str">
            <v>E46 330i</v>
          </cell>
          <cell r="M684">
            <v>23</v>
          </cell>
          <cell r="N684" t="str">
            <v>2 Laps</v>
          </cell>
          <cell r="O684">
            <v>9.97685185185185E-4</v>
          </cell>
          <cell r="P684">
            <v>83.483999999999995</v>
          </cell>
          <cell r="Q684">
            <v>19</v>
          </cell>
          <cell r="R684">
            <v>2.3554398148148151E-2</v>
          </cell>
          <cell r="S684" t="str">
            <v>North Atlantic</v>
          </cell>
          <cell r="T684" t="str">
            <v>Competition</v>
          </cell>
          <cell r="U684">
            <v>15</v>
          </cell>
          <cell r="V684">
            <v>1</v>
          </cell>
          <cell r="W684">
            <v>16</v>
          </cell>
          <cell r="X684">
            <v>16</v>
          </cell>
        </row>
        <row r="685">
          <cell r="J685" t="str">
            <v>Carter Rise - Spec E46</v>
          </cell>
          <cell r="K685" t="str">
            <v>Spec E46</v>
          </cell>
          <cell r="L685" t="str">
            <v>E46 330Ci</v>
          </cell>
          <cell r="M685">
            <v>23</v>
          </cell>
          <cell r="N685" t="str">
            <v>2 Laps</v>
          </cell>
          <cell r="O685">
            <v>1E-3</v>
          </cell>
          <cell r="P685">
            <v>83.31</v>
          </cell>
          <cell r="Q685">
            <v>17</v>
          </cell>
          <cell r="R685">
            <v>2.3591435185185184E-2</v>
          </cell>
          <cell r="S685" t="str">
            <v>South Atlantic</v>
          </cell>
          <cell r="T685" t="str">
            <v>Competition</v>
          </cell>
          <cell r="U685">
            <v>10.5</v>
          </cell>
          <cell r="V685">
            <v>0</v>
          </cell>
          <cell r="W685">
            <v>10.5</v>
          </cell>
          <cell r="X685">
            <v>0</v>
          </cell>
        </row>
        <row r="686">
          <cell r="J686" t="str">
            <v>John Sanders - JS</v>
          </cell>
          <cell r="K686" t="str">
            <v>JS</v>
          </cell>
          <cell r="L686" t="str">
            <v>E46 328i</v>
          </cell>
          <cell r="M686">
            <v>23</v>
          </cell>
          <cell r="N686" t="str">
            <v>2 Laps</v>
          </cell>
          <cell r="O686">
            <v>9.930555555555554E-4</v>
          </cell>
          <cell r="P686">
            <v>83.918999999999997</v>
          </cell>
          <cell r="Q686">
            <v>16</v>
          </cell>
          <cell r="R686">
            <v>2.367013888888889E-2</v>
          </cell>
          <cell r="S686" t="str">
            <v>North Atlantic</v>
          </cell>
          <cell r="T686" t="str">
            <v>Competition</v>
          </cell>
          <cell r="U686">
            <v>15</v>
          </cell>
          <cell r="V686">
            <v>0</v>
          </cell>
          <cell r="W686">
            <v>15</v>
          </cell>
          <cell r="X686">
            <v>15</v>
          </cell>
        </row>
        <row r="687">
          <cell r="J687" t="str">
            <v>Steve Liadis - HP</v>
          </cell>
          <cell r="K687" t="str">
            <v>HP</v>
          </cell>
          <cell r="L687" t="str">
            <v>E46 M3</v>
          </cell>
          <cell r="M687">
            <v>23</v>
          </cell>
          <cell r="N687" t="str">
            <v>2 Laps</v>
          </cell>
          <cell r="O687">
            <v>9.930555555555554E-4</v>
          </cell>
          <cell r="P687">
            <v>83.908000000000001</v>
          </cell>
          <cell r="Q687">
            <v>18</v>
          </cell>
          <cell r="R687">
            <v>2.3783564814814816E-2</v>
          </cell>
          <cell r="S687" t="str">
            <v>North Atlantic</v>
          </cell>
          <cell r="T687" t="str">
            <v>Competition</v>
          </cell>
          <cell r="U687">
            <v>15</v>
          </cell>
          <cell r="V687">
            <v>0</v>
          </cell>
          <cell r="W687">
            <v>15</v>
          </cell>
          <cell r="X687">
            <v>15</v>
          </cell>
        </row>
        <row r="688">
          <cell r="J688" t="str">
            <v>Spencer Wharton - IS</v>
          </cell>
          <cell r="K688" t="str">
            <v>IS</v>
          </cell>
          <cell r="L688" t="str">
            <v>E36 M3</v>
          </cell>
          <cell r="M688">
            <v>23</v>
          </cell>
          <cell r="N688" t="str">
            <v>2 Laps</v>
          </cell>
          <cell r="O688">
            <v>1.0150462962962962E-3</v>
          </cell>
          <cell r="P688">
            <v>82.051000000000002</v>
          </cell>
          <cell r="Q688">
            <v>9</v>
          </cell>
          <cell r="R688">
            <v>2.3807870370370368E-2</v>
          </cell>
          <cell r="S688" t="str">
            <v>North Atlantic</v>
          </cell>
          <cell r="T688" t="str">
            <v>Competition</v>
          </cell>
          <cell r="U688">
            <v>7.5</v>
          </cell>
          <cell r="V688">
            <v>1</v>
          </cell>
          <cell r="W688">
            <v>8.5</v>
          </cell>
          <cell r="X688">
            <v>8.5</v>
          </cell>
        </row>
        <row r="689">
          <cell r="J689" t="str">
            <v>Todd Newcomer - DM</v>
          </cell>
          <cell r="K689" t="str">
            <v>DM</v>
          </cell>
          <cell r="L689" t="str">
            <v>E30 325i</v>
          </cell>
          <cell r="M689">
            <v>22</v>
          </cell>
          <cell r="N689" t="str">
            <v>3 Laps</v>
          </cell>
          <cell r="O689">
            <v>1.011574074074074E-3</v>
          </cell>
          <cell r="P689">
            <v>82.343999999999994</v>
          </cell>
          <cell r="Q689">
            <v>17</v>
          </cell>
          <cell r="R689">
            <v>2.2995370370370374E-2</v>
          </cell>
          <cell r="S689" t="str">
            <v>South Atlantic</v>
          </cell>
          <cell r="T689" t="str">
            <v>Rookie</v>
          </cell>
          <cell r="U689">
            <v>7.5</v>
          </cell>
          <cell r="V689">
            <v>0</v>
          </cell>
          <cell r="W689">
            <v>7.5</v>
          </cell>
          <cell r="X689">
            <v>0</v>
          </cell>
        </row>
        <row r="690">
          <cell r="J690" t="str">
            <v>Ross Karlin - EM</v>
          </cell>
          <cell r="K690" t="str">
            <v>EM</v>
          </cell>
          <cell r="L690" t="str">
            <v>E21 320i</v>
          </cell>
          <cell r="M690">
            <v>22</v>
          </cell>
          <cell r="N690" t="str">
            <v>3 Laps</v>
          </cell>
          <cell r="O690">
            <v>1.0266203703703702E-3</v>
          </cell>
          <cell r="P690">
            <v>81.165999999999997</v>
          </cell>
          <cell r="Q690">
            <v>14</v>
          </cell>
          <cell r="R690">
            <v>2.3006944444444444E-2</v>
          </cell>
          <cell r="S690" t="str">
            <v>North Atlantic</v>
          </cell>
          <cell r="T690" t="str">
            <v>Competition</v>
          </cell>
          <cell r="U690">
            <v>15</v>
          </cell>
          <cell r="V690">
            <v>0</v>
          </cell>
          <cell r="W690">
            <v>15</v>
          </cell>
          <cell r="X690">
            <v>15</v>
          </cell>
        </row>
        <row r="691">
          <cell r="J691" t="str">
            <v>Gary Palumbo - JP</v>
          </cell>
          <cell r="K691" t="str">
            <v>JP</v>
          </cell>
          <cell r="L691" t="str">
            <v>E36 328is</v>
          </cell>
          <cell r="M691">
            <v>22</v>
          </cell>
          <cell r="N691" t="str">
            <v>3 Laps</v>
          </cell>
          <cell r="O691">
            <v>1.0231481481481482E-3</v>
          </cell>
          <cell r="P691">
            <v>81.456000000000003</v>
          </cell>
          <cell r="Q691">
            <v>13</v>
          </cell>
          <cell r="R691">
            <v>2.3010416666666669E-2</v>
          </cell>
          <cell r="S691" t="str">
            <v>North Atlantic</v>
          </cell>
          <cell r="T691" t="str">
            <v>Competition</v>
          </cell>
          <cell r="U691">
            <v>15</v>
          </cell>
          <cell r="V691">
            <v>0</v>
          </cell>
          <cell r="W691">
            <v>15</v>
          </cell>
          <cell r="X691">
            <v>15</v>
          </cell>
        </row>
        <row r="692">
          <cell r="J692" t="str">
            <v>David Hellman - M3T</v>
          </cell>
          <cell r="K692" t="str">
            <v>M3T</v>
          </cell>
          <cell r="L692" t="str">
            <v>E30 M3</v>
          </cell>
          <cell r="M692">
            <v>22</v>
          </cell>
          <cell r="N692" t="str">
            <v>3 Laps</v>
          </cell>
          <cell r="O692">
            <v>1.0300925925925926E-3</v>
          </cell>
          <cell r="P692">
            <v>80.924999999999997</v>
          </cell>
          <cell r="Q692">
            <v>7</v>
          </cell>
          <cell r="R692">
            <v>2.3305555555555555E-2</v>
          </cell>
          <cell r="S692" t="str">
            <v>North Atlantic</v>
          </cell>
          <cell r="T692" t="str">
            <v>Competition</v>
          </cell>
          <cell r="U692">
            <v>15</v>
          </cell>
          <cell r="V692">
            <v>0</v>
          </cell>
          <cell r="W692">
            <v>15</v>
          </cell>
          <cell r="X692">
            <v>15</v>
          </cell>
        </row>
        <row r="693">
          <cell r="J693" t="str">
            <v>Andrew Palumbo - IS</v>
          </cell>
          <cell r="K693" t="str">
            <v>IS</v>
          </cell>
          <cell r="L693" t="str">
            <v>E36 M3</v>
          </cell>
          <cell r="M693">
            <v>21</v>
          </cell>
          <cell r="N693" t="str">
            <v>4 Laps</v>
          </cell>
          <cell r="O693">
            <v>9.8263888888888901E-4</v>
          </cell>
          <cell r="P693">
            <v>84.834999999999994</v>
          </cell>
          <cell r="Q693">
            <v>17</v>
          </cell>
          <cell r="R693">
            <v>2.3730324074074074E-2</v>
          </cell>
          <cell r="S693" t="str">
            <v>North Atlantic</v>
          </cell>
          <cell r="T693" t="str">
            <v>Competition</v>
          </cell>
          <cell r="U693">
            <v>6</v>
          </cell>
          <cell r="V693">
            <v>0</v>
          </cell>
          <cell r="W693">
            <v>6</v>
          </cell>
          <cell r="X693">
            <v>6</v>
          </cell>
        </row>
        <row r="694">
          <cell r="J694" t="str">
            <v>Dennis Pippy - IP</v>
          </cell>
          <cell r="K694" t="str">
            <v>IP</v>
          </cell>
          <cell r="L694" t="str">
            <v>E36 M3</v>
          </cell>
          <cell r="M694">
            <v>5</v>
          </cell>
          <cell r="N694" t="str">
            <v>DNF</v>
          </cell>
          <cell r="O694">
            <v>9.4444444444444448E-4</v>
          </cell>
          <cell r="P694">
            <v>88.23</v>
          </cell>
          <cell r="Q694">
            <v>3</v>
          </cell>
          <cell r="R694">
            <v>4.9305555555555552E-3</v>
          </cell>
          <cell r="S694" t="str">
            <v>South Atlantic</v>
          </cell>
          <cell r="T694" t="str">
            <v>Competition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</row>
        <row r="695">
          <cell r="J695" t="str">
            <v>Amir Farahmand - BM</v>
          </cell>
          <cell r="K695" t="str">
            <v>BM</v>
          </cell>
          <cell r="L695" t="str">
            <v>F82 M4</v>
          </cell>
          <cell r="M695">
            <v>30</v>
          </cell>
          <cell r="N695">
            <v>7.6388888888888893E-4</v>
          </cell>
          <cell r="O695">
            <v>1.0231481481481482E-3</v>
          </cell>
          <cell r="P695">
            <v>101.84099999999999</v>
          </cell>
          <cell r="Q695">
            <v>2</v>
          </cell>
          <cell r="R695">
            <v>3.5408564814814809E-2</v>
          </cell>
          <cell r="S695" t="str">
            <v>Canada</v>
          </cell>
          <cell r="T695" t="str">
            <v>Competition</v>
          </cell>
          <cell r="U695">
            <v>10</v>
          </cell>
          <cell r="V695">
            <v>0</v>
          </cell>
          <cell r="W695">
            <v>10</v>
          </cell>
          <cell r="X695">
            <v>10</v>
          </cell>
        </row>
        <row r="696">
          <cell r="J696" t="str">
            <v>John Dimoff - CM</v>
          </cell>
          <cell r="K696" t="str">
            <v>CM</v>
          </cell>
          <cell r="L696" t="str">
            <v>E36 M3</v>
          </cell>
          <cell r="M696">
            <v>30</v>
          </cell>
          <cell r="O696">
            <v>1.0034722222222222E-3</v>
          </cell>
          <cell r="P696">
            <v>103.84099999999999</v>
          </cell>
          <cell r="Q696">
            <v>7</v>
          </cell>
          <cell r="R696">
            <v>3.4644675925925926E-2</v>
          </cell>
          <cell r="S696" t="str">
            <v>Canada</v>
          </cell>
          <cell r="T696" t="str">
            <v>Competition</v>
          </cell>
          <cell r="U696">
            <v>10</v>
          </cell>
          <cell r="V696">
            <v>3</v>
          </cell>
          <cell r="W696">
            <v>13</v>
          </cell>
          <cell r="X696">
            <v>13</v>
          </cell>
        </row>
        <row r="697">
          <cell r="J697" t="str">
            <v>Colin Moock - CM</v>
          </cell>
          <cell r="K697" t="str">
            <v>CM</v>
          </cell>
          <cell r="L697" t="str">
            <v>E36 328</v>
          </cell>
          <cell r="M697">
            <v>30</v>
          </cell>
          <cell r="N697">
            <v>8.9351851851851842E-4</v>
          </cell>
          <cell r="O697">
            <v>1.0358796296296297E-3</v>
          </cell>
          <cell r="P697">
            <v>100.52</v>
          </cell>
          <cell r="Q697">
            <v>17</v>
          </cell>
          <cell r="R697">
            <v>3.5538194444444442E-2</v>
          </cell>
          <cell r="S697" t="str">
            <v>Canada</v>
          </cell>
          <cell r="T697" t="str">
            <v>Rookie</v>
          </cell>
          <cell r="U697">
            <v>7</v>
          </cell>
          <cell r="V697">
            <v>2</v>
          </cell>
          <cell r="W697">
            <v>9</v>
          </cell>
          <cell r="X697">
            <v>9</v>
          </cell>
        </row>
        <row r="698">
          <cell r="J698" t="str">
            <v>Peter Carroll - CM</v>
          </cell>
          <cell r="K698" t="str">
            <v>CM</v>
          </cell>
          <cell r="L698" t="str">
            <v>E36 M3</v>
          </cell>
          <cell r="M698">
            <v>29</v>
          </cell>
          <cell r="N698" t="str">
            <v>1 Lap</v>
          </cell>
          <cell r="O698">
            <v>1.0335648148148148E-3</v>
          </cell>
          <cell r="P698">
            <v>100.81699999999999</v>
          </cell>
          <cell r="Q698">
            <v>27</v>
          </cell>
          <cell r="R698">
            <v>3.4976851851851849E-2</v>
          </cell>
          <cell r="S698" t="str">
            <v>Canada</v>
          </cell>
          <cell r="T698" t="str">
            <v>Rookie</v>
          </cell>
          <cell r="U698">
            <v>5</v>
          </cell>
          <cell r="V698">
            <v>1</v>
          </cell>
          <cell r="W698">
            <v>6</v>
          </cell>
          <cell r="X698">
            <v>6</v>
          </cell>
        </row>
        <row r="699">
          <cell r="J699" t="str">
            <v>Sandra Gay - CM</v>
          </cell>
          <cell r="K699" t="str">
            <v>CM</v>
          </cell>
          <cell r="L699" t="str">
            <v>E36 M3</v>
          </cell>
          <cell r="M699">
            <v>29</v>
          </cell>
          <cell r="N699" t="str">
            <v>1 Lap</v>
          </cell>
          <cell r="O699">
            <v>1.0335648148148148E-3</v>
          </cell>
          <cell r="P699">
            <v>100.81699999999999</v>
          </cell>
          <cell r="Q699">
            <v>27</v>
          </cell>
          <cell r="R699">
            <v>3.4976851851851849E-2</v>
          </cell>
          <cell r="S699" t="str">
            <v>Canada</v>
          </cell>
          <cell r="T699" t="str">
            <v>Rookie</v>
          </cell>
          <cell r="U699">
            <v>5</v>
          </cell>
          <cell r="V699">
            <v>1</v>
          </cell>
          <cell r="W699">
            <v>6</v>
          </cell>
          <cell r="X699">
            <v>6</v>
          </cell>
        </row>
        <row r="700">
          <cell r="J700" t="str">
            <v>Allan Lewis - CM</v>
          </cell>
          <cell r="K700" t="str">
            <v>CM</v>
          </cell>
          <cell r="L700" t="str">
            <v>E46 M3</v>
          </cell>
          <cell r="M700">
            <v>16</v>
          </cell>
          <cell r="N700" t="str">
            <v>14 Laps</v>
          </cell>
          <cell r="O700">
            <v>1.0104166666666666E-3</v>
          </cell>
          <cell r="P700">
            <v>103.11499999999999</v>
          </cell>
          <cell r="Q700">
            <v>9</v>
          </cell>
          <cell r="R700">
            <v>2.0590277777777777E-2</v>
          </cell>
          <cell r="S700" t="str">
            <v>Canada</v>
          </cell>
          <cell r="T700" t="str">
            <v>Competition</v>
          </cell>
          <cell r="U700">
            <v>4</v>
          </cell>
          <cell r="V700">
            <v>0</v>
          </cell>
          <cell r="W700">
            <v>4</v>
          </cell>
          <cell r="X700">
            <v>4</v>
          </cell>
        </row>
        <row r="701">
          <cell r="J701" t="str">
            <v>Wade Wilson - DM</v>
          </cell>
          <cell r="K701" t="str">
            <v>DM</v>
          </cell>
          <cell r="L701" t="str">
            <v>Type 114 2002</v>
          </cell>
          <cell r="M701">
            <v>27</v>
          </cell>
          <cell r="N701" t="str">
            <v>3 Laps</v>
          </cell>
          <cell r="O701">
            <v>1.1284722222222223E-3</v>
          </cell>
          <cell r="P701">
            <v>92.278999999999996</v>
          </cell>
          <cell r="Q701">
            <v>20</v>
          </cell>
          <cell r="R701">
            <v>3.1005787037037037E-2</v>
          </cell>
          <cell r="S701" t="str">
            <v>North Atlantic</v>
          </cell>
          <cell r="T701" t="str">
            <v>Competition</v>
          </cell>
          <cell r="U701">
            <v>10</v>
          </cell>
          <cell r="V701">
            <v>0</v>
          </cell>
          <cell r="W701">
            <v>10</v>
          </cell>
          <cell r="X701">
            <v>10</v>
          </cell>
        </row>
        <row r="702">
          <cell r="J702" t="str">
            <v>Bill Schachat - GP</v>
          </cell>
          <cell r="K702" t="str">
            <v>GP</v>
          </cell>
          <cell r="L702" t="str">
            <v>E92 M3</v>
          </cell>
          <cell r="M702">
            <v>28</v>
          </cell>
          <cell r="N702" t="str">
            <v>2 Laps</v>
          </cell>
          <cell r="O702">
            <v>1.0914351851851853E-3</v>
          </cell>
          <cell r="P702">
            <v>95.465000000000003</v>
          </cell>
          <cell r="Q702">
            <v>2</v>
          </cell>
          <cell r="R702">
            <v>3.4740740740740739E-2</v>
          </cell>
          <cell r="S702" t="str">
            <v>North Atlantic</v>
          </cell>
          <cell r="T702" t="str">
            <v>Competition</v>
          </cell>
          <cell r="U702">
            <v>10</v>
          </cell>
          <cell r="V702">
            <v>0</v>
          </cell>
          <cell r="W702">
            <v>10</v>
          </cell>
          <cell r="X702">
            <v>10</v>
          </cell>
        </row>
        <row r="703">
          <cell r="J703" t="str">
            <v>Steve Liadis - HP</v>
          </cell>
          <cell r="K703" t="str">
            <v>HP</v>
          </cell>
          <cell r="L703" t="str">
            <v>E46 M3</v>
          </cell>
          <cell r="M703">
            <v>26</v>
          </cell>
          <cell r="N703" t="str">
            <v>4 Laps</v>
          </cell>
          <cell r="O703">
            <v>1.170138888888889E-3</v>
          </cell>
          <cell r="P703">
            <v>89.05</v>
          </cell>
          <cell r="Q703">
            <v>25</v>
          </cell>
          <cell r="R703">
            <v>3.553125E-2</v>
          </cell>
          <cell r="S703" t="str">
            <v>North Atlantic</v>
          </cell>
          <cell r="T703" t="str">
            <v>Competition</v>
          </cell>
          <cell r="U703">
            <v>10</v>
          </cell>
          <cell r="V703">
            <v>0</v>
          </cell>
          <cell r="W703">
            <v>10</v>
          </cell>
          <cell r="X703">
            <v>10</v>
          </cell>
        </row>
        <row r="704">
          <cell r="J704" t="str">
            <v>Ryan White - HS</v>
          </cell>
          <cell r="K704" t="str">
            <v>HS</v>
          </cell>
          <cell r="L704" t="str">
            <v>E46 M3</v>
          </cell>
          <cell r="M704">
            <v>28</v>
          </cell>
          <cell r="N704" t="str">
            <v>2 Laps</v>
          </cell>
          <cell r="O704">
            <v>1.0879629629629629E-3</v>
          </cell>
          <cell r="P704">
            <v>95.701999999999998</v>
          </cell>
          <cell r="Q704">
            <v>27</v>
          </cell>
          <cell r="R704">
            <v>3.4976851851851849E-2</v>
          </cell>
          <cell r="S704" t="str">
            <v>North Central</v>
          </cell>
          <cell r="T704" t="str">
            <v>Competition</v>
          </cell>
          <cell r="U704">
            <v>10</v>
          </cell>
          <cell r="V704">
            <v>0</v>
          </cell>
          <cell r="W704">
            <v>10</v>
          </cell>
          <cell r="X704">
            <v>10</v>
          </cell>
        </row>
        <row r="705">
          <cell r="J705" t="str">
            <v>Matthew Noonan - IP</v>
          </cell>
          <cell r="K705" t="str">
            <v>IP</v>
          </cell>
          <cell r="L705" t="str">
            <v>E36 M3</v>
          </cell>
          <cell r="M705">
            <v>28</v>
          </cell>
          <cell r="N705" t="str">
            <v>2 Laps</v>
          </cell>
          <cell r="O705">
            <v>1.0787037037037037E-3</v>
          </cell>
          <cell r="P705">
            <v>96.597999999999999</v>
          </cell>
          <cell r="Q705">
            <v>19</v>
          </cell>
          <cell r="R705">
            <v>3.4752314814814819E-2</v>
          </cell>
          <cell r="S705" t="str">
            <v>North Atlantic</v>
          </cell>
          <cell r="T705" t="str">
            <v>Competition</v>
          </cell>
          <cell r="U705">
            <v>10</v>
          </cell>
          <cell r="V705">
            <v>3</v>
          </cell>
          <cell r="W705">
            <v>13</v>
          </cell>
          <cell r="X705">
            <v>13</v>
          </cell>
        </row>
        <row r="706">
          <cell r="J706" t="str">
            <v>Scott Reiman - IP</v>
          </cell>
          <cell r="K706" t="str">
            <v>IP</v>
          </cell>
          <cell r="L706" t="str">
            <v>E36 M3</v>
          </cell>
          <cell r="M706">
            <v>28</v>
          </cell>
          <cell r="N706" t="str">
            <v>2 Laps</v>
          </cell>
          <cell r="O706">
            <v>1.0879629629629629E-3</v>
          </cell>
          <cell r="P706">
            <v>95.795000000000002</v>
          </cell>
          <cell r="Q706">
            <v>19</v>
          </cell>
          <cell r="R706">
            <v>3.4832175925925926E-2</v>
          </cell>
          <cell r="S706" t="str">
            <v>South Atlantic</v>
          </cell>
          <cell r="T706" t="str">
            <v>Competition</v>
          </cell>
          <cell r="U706">
            <v>7</v>
          </cell>
          <cell r="V706">
            <v>2</v>
          </cell>
          <cell r="W706">
            <v>9</v>
          </cell>
          <cell r="X706">
            <v>9</v>
          </cell>
        </row>
        <row r="707">
          <cell r="J707" t="str">
            <v>Michael Cookson - IP</v>
          </cell>
          <cell r="K707" t="str">
            <v>IP</v>
          </cell>
          <cell r="L707" t="str">
            <v>E36 M3 LTW</v>
          </cell>
          <cell r="M707">
            <v>28</v>
          </cell>
          <cell r="N707" t="str">
            <v>2 Laps</v>
          </cell>
          <cell r="O707">
            <v>1.0937499999999999E-3</v>
          </cell>
          <cell r="P707">
            <v>95.268000000000001</v>
          </cell>
          <cell r="Q707">
            <v>27</v>
          </cell>
          <cell r="R707">
            <v>3.4969907407407408E-2</v>
          </cell>
          <cell r="S707" t="str">
            <v>North Atlantic</v>
          </cell>
          <cell r="T707" t="str">
            <v>Competition</v>
          </cell>
          <cell r="U707">
            <v>5</v>
          </cell>
          <cell r="V707">
            <v>1</v>
          </cell>
          <cell r="W707">
            <v>6</v>
          </cell>
          <cell r="X707">
            <v>6</v>
          </cell>
        </row>
        <row r="708">
          <cell r="J708" t="str">
            <v>Gregory Teese - IP</v>
          </cell>
          <cell r="K708" t="str">
            <v>IP</v>
          </cell>
          <cell r="L708" t="str">
            <v>E36 M3</v>
          </cell>
          <cell r="M708">
            <v>28</v>
          </cell>
          <cell r="N708" t="str">
            <v>2 Laps</v>
          </cell>
          <cell r="O708">
            <v>1.0983796296296295E-3</v>
          </cell>
          <cell r="P708">
            <v>94.875</v>
          </cell>
          <cell r="Q708">
            <v>24</v>
          </cell>
          <cell r="R708">
            <v>3.5489583333333331E-2</v>
          </cell>
          <cell r="S708" t="str">
            <v>North Atlantic</v>
          </cell>
          <cell r="T708" t="str">
            <v>Competition</v>
          </cell>
          <cell r="U708">
            <v>4</v>
          </cell>
          <cell r="V708">
            <v>0</v>
          </cell>
          <cell r="W708">
            <v>4</v>
          </cell>
          <cell r="X708">
            <v>4</v>
          </cell>
        </row>
        <row r="709">
          <cell r="J709" t="str">
            <v>Dan March - IS</v>
          </cell>
          <cell r="K709" t="str">
            <v>IS</v>
          </cell>
          <cell r="L709" t="str">
            <v>E36 M3</v>
          </cell>
          <cell r="M709">
            <v>28</v>
          </cell>
          <cell r="N709" t="str">
            <v>2 Laps</v>
          </cell>
          <cell r="O709">
            <v>1.0995370370370371E-3</v>
          </cell>
          <cell r="P709">
            <v>94.724999999999994</v>
          </cell>
          <cell r="Q709">
            <v>23</v>
          </cell>
          <cell r="R709">
            <v>3.4989583333333331E-2</v>
          </cell>
          <cell r="S709" t="str">
            <v>North Atlantic</v>
          </cell>
          <cell r="T709" t="str">
            <v>Competition</v>
          </cell>
          <cell r="U709">
            <v>10</v>
          </cell>
          <cell r="V709">
            <v>1</v>
          </cell>
          <cell r="W709">
            <v>11</v>
          </cell>
          <cell r="X709">
            <v>11</v>
          </cell>
        </row>
        <row r="710">
          <cell r="J710" t="str">
            <v>Kevin Gelardi - IS</v>
          </cell>
          <cell r="K710" t="str">
            <v>IS</v>
          </cell>
          <cell r="L710" t="str">
            <v>E36 M3</v>
          </cell>
          <cell r="M710">
            <v>27</v>
          </cell>
          <cell r="N710" t="str">
            <v>3 Laps</v>
          </cell>
          <cell r="O710">
            <v>1.1423611111111111E-3</v>
          </cell>
          <cell r="P710">
            <v>91.23</v>
          </cell>
          <cell r="Q710">
            <v>25</v>
          </cell>
          <cell r="R710">
            <v>3.5144675925925926E-2</v>
          </cell>
          <cell r="S710" t="str">
            <v>North Atlantic</v>
          </cell>
          <cell r="T710" t="str">
            <v>Competition</v>
          </cell>
          <cell r="U710">
            <v>7</v>
          </cell>
          <cell r="V710">
            <v>0</v>
          </cell>
          <cell r="W710">
            <v>7</v>
          </cell>
          <cell r="X710">
            <v>7</v>
          </cell>
        </row>
        <row r="711">
          <cell r="J711" t="str">
            <v>Edward Karabec - JP</v>
          </cell>
          <cell r="K711" t="str">
            <v>JP</v>
          </cell>
          <cell r="L711" t="str">
            <v>E36 325i</v>
          </cell>
          <cell r="M711">
            <v>26</v>
          </cell>
          <cell r="N711" t="str">
            <v>4 Laps</v>
          </cell>
          <cell r="O711">
            <v>1.207175925925926E-3</v>
          </cell>
          <cell r="P711">
            <v>86.301000000000002</v>
          </cell>
          <cell r="Q711">
            <v>19</v>
          </cell>
          <cell r="R711">
            <v>3.5814814814814813E-2</v>
          </cell>
          <cell r="S711" t="str">
            <v>North Atlantic</v>
          </cell>
          <cell r="T711" t="str">
            <v>Competition</v>
          </cell>
          <cell r="U711">
            <v>10</v>
          </cell>
          <cell r="V711">
            <v>0</v>
          </cell>
          <cell r="W711">
            <v>10</v>
          </cell>
          <cell r="X711">
            <v>10</v>
          </cell>
        </row>
        <row r="712">
          <cell r="J712" t="str">
            <v>John Paton - M3T</v>
          </cell>
          <cell r="K712" t="str">
            <v>M3T</v>
          </cell>
          <cell r="L712" t="str">
            <v>E30 M3</v>
          </cell>
          <cell r="M712">
            <v>29</v>
          </cell>
          <cell r="N712" t="str">
            <v>1 Lap</v>
          </cell>
          <cell r="O712">
            <v>1.1631944444444443E-3</v>
          </cell>
          <cell r="P712">
            <v>89.596999999999994</v>
          </cell>
          <cell r="Q712">
            <v>26</v>
          </cell>
          <cell r="R712">
            <v>3.4967592592592592E-2</v>
          </cell>
          <cell r="S712" t="str">
            <v>North Atlantic</v>
          </cell>
          <cell r="T712" t="str">
            <v>Competition</v>
          </cell>
          <cell r="U712">
            <v>10</v>
          </cell>
          <cell r="V712">
            <v>0</v>
          </cell>
          <cell r="W712">
            <v>10</v>
          </cell>
          <cell r="X712">
            <v>10</v>
          </cell>
        </row>
        <row r="713">
          <cell r="J713" t="str">
            <v>Allan Lewis - CM</v>
          </cell>
          <cell r="K713" t="str">
            <v>CM</v>
          </cell>
          <cell r="L713" t="str">
            <v>E46 M3</v>
          </cell>
          <cell r="M713">
            <v>16</v>
          </cell>
          <cell r="O713">
            <v>9.86111111111111E-4</v>
          </cell>
          <cell r="P713">
            <v>105.65900000000001</v>
          </cell>
          <cell r="Q713">
            <v>8</v>
          </cell>
          <cell r="R713">
            <v>1.6141203703703703E-2</v>
          </cell>
          <cell r="S713" t="str">
            <v>Canada</v>
          </cell>
          <cell r="T713" t="str">
            <v>Competition</v>
          </cell>
          <cell r="U713">
            <v>15</v>
          </cell>
          <cell r="V713">
            <v>4</v>
          </cell>
          <cell r="W713">
            <v>19</v>
          </cell>
          <cell r="X713">
            <v>19</v>
          </cell>
        </row>
        <row r="714">
          <cell r="J714" t="str">
            <v>Peter Carroll - CM</v>
          </cell>
          <cell r="K714" t="str">
            <v>CM</v>
          </cell>
          <cell r="L714" t="str">
            <v>E36 M3</v>
          </cell>
          <cell r="M714">
            <v>16</v>
          </cell>
          <cell r="N714">
            <v>8.4030000000000005</v>
          </cell>
          <cell r="O714">
            <v>1.0023148148148148E-3</v>
          </cell>
          <cell r="P714">
            <v>103.872</v>
          </cell>
          <cell r="Q714">
            <v>3</v>
          </cell>
          <cell r="R714">
            <v>1.6238425925925924E-2</v>
          </cell>
          <cell r="S714" t="str">
            <v>Canada</v>
          </cell>
          <cell r="T714" t="str">
            <v>Competition</v>
          </cell>
          <cell r="U714">
            <v>10.5</v>
          </cell>
          <cell r="V714">
            <v>3</v>
          </cell>
          <cell r="W714">
            <v>13.5</v>
          </cell>
          <cell r="X714">
            <v>13.5</v>
          </cell>
        </row>
        <row r="715">
          <cell r="J715" t="str">
            <v>John Dimoff - CM</v>
          </cell>
          <cell r="K715" t="str">
            <v>CM</v>
          </cell>
          <cell r="L715" t="str">
            <v>E36 M3</v>
          </cell>
          <cell r="M715">
            <v>16</v>
          </cell>
          <cell r="N715">
            <v>23.021999999999998</v>
          </cell>
          <cell r="O715">
            <v>1.0092592592592592E-3</v>
          </cell>
          <cell r="P715">
            <v>103.256</v>
          </cell>
          <cell r="Q715">
            <v>9</v>
          </cell>
          <cell r="R715">
            <v>1.6407407407407405E-2</v>
          </cell>
          <cell r="S715" t="str">
            <v>Canada</v>
          </cell>
          <cell r="T715" t="str">
            <v>Competition</v>
          </cell>
          <cell r="U715">
            <v>7.5</v>
          </cell>
          <cell r="V715">
            <v>2</v>
          </cell>
          <cell r="W715">
            <v>9.5</v>
          </cell>
          <cell r="X715">
            <v>9.5</v>
          </cell>
        </row>
        <row r="716">
          <cell r="J716" t="str">
            <v>Colin Moock - CM</v>
          </cell>
          <cell r="K716" t="str">
            <v>CM</v>
          </cell>
          <cell r="L716" t="str">
            <v>E36 328</v>
          </cell>
          <cell r="M716">
            <v>16</v>
          </cell>
          <cell r="N716">
            <v>9.8379629629629642E-4</v>
          </cell>
          <cell r="O716">
            <v>1.0335648148148148E-3</v>
          </cell>
          <cell r="P716">
            <v>100.73099999999999</v>
          </cell>
          <cell r="Q716">
            <v>7</v>
          </cell>
          <cell r="R716">
            <v>1.7124999999999998E-2</v>
          </cell>
          <cell r="S716" t="str">
            <v>Canada</v>
          </cell>
          <cell r="T716" t="str">
            <v>Rookie</v>
          </cell>
          <cell r="U716">
            <v>6</v>
          </cell>
          <cell r="V716">
            <v>1</v>
          </cell>
          <cell r="W716">
            <v>7</v>
          </cell>
          <cell r="X716">
            <v>7</v>
          </cell>
        </row>
        <row r="717">
          <cell r="J717" t="str">
            <v>Sandra Gay - CM</v>
          </cell>
          <cell r="K717" t="str">
            <v>CM</v>
          </cell>
          <cell r="L717" t="str">
            <v>E36 M3</v>
          </cell>
          <cell r="M717">
            <v>15</v>
          </cell>
          <cell r="N717" t="str">
            <v>1 Lap</v>
          </cell>
          <cell r="O717">
            <v>1.0729166666666667E-3</v>
          </cell>
          <cell r="P717">
            <v>97.07</v>
          </cell>
          <cell r="Q717">
            <v>7</v>
          </cell>
          <cell r="R717">
            <v>1.6398148148148148E-2</v>
          </cell>
          <cell r="S717" t="str">
            <v>Canada</v>
          </cell>
          <cell r="T717" t="str">
            <v>Rookie</v>
          </cell>
          <cell r="U717">
            <v>4.5</v>
          </cell>
          <cell r="V717">
            <v>0</v>
          </cell>
          <cell r="W717">
            <v>4.5</v>
          </cell>
          <cell r="X717">
            <v>4.5</v>
          </cell>
        </row>
        <row r="718">
          <cell r="J718" t="str">
            <v>Amir Farahmand - BM</v>
          </cell>
          <cell r="K718" t="str">
            <v>BM</v>
          </cell>
          <cell r="L718" t="str">
            <v>F82 M4</v>
          </cell>
          <cell r="M718">
            <v>15</v>
          </cell>
          <cell r="N718" t="str">
            <v>1 Lap</v>
          </cell>
          <cell r="O718">
            <v>1.0104166666666666E-3</v>
          </cell>
          <cell r="P718">
            <v>103.077</v>
          </cell>
          <cell r="Q718">
            <v>12</v>
          </cell>
          <cell r="R718">
            <v>1.6462962962962964E-2</v>
          </cell>
          <cell r="S718" t="str">
            <v>Canada</v>
          </cell>
          <cell r="T718" t="str">
            <v>Competition</v>
          </cell>
          <cell r="U718">
            <v>15</v>
          </cell>
          <cell r="V718">
            <v>0</v>
          </cell>
          <cell r="W718">
            <v>15</v>
          </cell>
          <cell r="X718">
            <v>15</v>
          </cell>
        </row>
        <row r="719">
          <cell r="J719" t="str">
            <v>Bill Schachat - GP</v>
          </cell>
          <cell r="K719" t="str">
            <v>GP</v>
          </cell>
          <cell r="L719" t="str">
            <v>E92 M3</v>
          </cell>
          <cell r="M719">
            <v>15</v>
          </cell>
          <cell r="N719" t="str">
            <v>1 Lap</v>
          </cell>
          <cell r="O719">
            <v>1.0879629629629629E-3</v>
          </cell>
          <cell r="P719">
            <v>95.766999999999996</v>
          </cell>
          <cell r="Q719">
            <v>13</v>
          </cell>
          <cell r="R719">
            <v>1.6512731481481479E-2</v>
          </cell>
          <cell r="S719" t="str">
            <v>North Atlantic</v>
          </cell>
          <cell r="T719" t="str">
            <v>Competition</v>
          </cell>
          <cell r="U719">
            <v>15</v>
          </cell>
          <cell r="V719">
            <v>0</v>
          </cell>
          <cell r="W719">
            <v>15</v>
          </cell>
          <cell r="X719">
            <v>15</v>
          </cell>
        </row>
        <row r="720">
          <cell r="J720" t="str">
            <v>Michael Cookson - IP</v>
          </cell>
          <cell r="K720" t="str">
            <v>IP</v>
          </cell>
          <cell r="L720" t="str">
            <v>E36 M3 LTW</v>
          </cell>
          <cell r="M720">
            <v>15</v>
          </cell>
          <cell r="N720" t="str">
            <v>1 Lap</v>
          </cell>
          <cell r="O720">
            <v>1.0868055555555555E-3</v>
          </cell>
          <cell r="P720">
            <v>95.847999999999999</v>
          </cell>
          <cell r="Q720">
            <v>10</v>
          </cell>
          <cell r="R720">
            <v>1.6555555555555556E-2</v>
          </cell>
          <cell r="S720" t="str">
            <v>North Atlantic</v>
          </cell>
          <cell r="T720" t="str">
            <v>Competition</v>
          </cell>
          <cell r="U720">
            <v>15</v>
          </cell>
          <cell r="V720">
            <v>3</v>
          </cell>
          <cell r="W720">
            <v>18</v>
          </cell>
          <cell r="X720">
            <v>18</v>
          </cell>
        </row>
        <row r="721">
          <cell r="J721" t="str">
            <v>Matthew Noonan - IP</v>
          </cell>
          <cell r="K721" t="str">
            <v>IP</v>
          </cell>
          <cell r="L721" t="str">
            <v>E36 M3</v>
          </cell>
          <cell r="M721">
            <v>15</v>
          </cell>
          <cell r="N721" t="str">
            <v>1 Lap</v>
          </cell>
          <cell r="O721">
            <v>1.0775462962962963E-3</v>
          </cell>
          <cell r="P721">
            <v>96.69</v>
          </cell>
          <cell r="Q721">
            <v>15</v>
          </cell>
          <cell r="R721">
            <v>1.6583333333333332E-2</v>
          </cell>
          <cell r="S721" t="str">
            <v>North Atlantic</v>
          </cell>
          <cell r="T721" t="str">
            <v>Competition</v>
          </cell>
          <cell r="U721">
            <v>10.5</v>
          </cell>
          <cell r="V721">
            <v>2</v>
          </cell>
          <cell r="W721">
            <v>12.5</v>
          </cell>
          <cell r="X721">
            <v>12.5</v>
          </cell>
        </row>
        <row r="722">
          <cell r="J722" t="str">
            <v>Gregory Teese - IP</v>
          </cell>
          <cell r="K722" t="str">
            <v>IP</v>
          </cell>
          <cell r="L722" t="str">
            <v>E36 M3</v>
          </cell>
          <cell r="M722">
            <v>15</v>
          </cell>
          <cell r="N722" t="str">
            <v>1 Lap</v>
          </cell>
          <cell r="O722">
            <v>1.0868055555555555E-3</v>
          </cell>
          <cell r="P722">
            <v>95.798000000000002</v>
          </cell>
          <cell r="Q722">
            <v>10</v>
          </cell>
          <cell r="R722">
            <v>1.6614583333333332E-2</v>
          </cell>
          <cell r="S722" t="str">
            <v>North Atlantic</v>
          </cell>
          <cell r="T722" t="str">
            <v>Competition</v>
          </cell>
          <cell r="U722">
            <v>7.5</v>
          </cell>
          <cell r="V722">
            <v>1</v>
          </cell>
          <cell r="W722">
            <v>8.5</v>
          </cell>
          <cell r="X722">
            <v>8.5</v>
          </cell>
        </row>
        <row r="723">
          <cell r="J723" t="str">
            <v>Ryan White - HS</v>
          </cell>
          <cell r="K723" t="str">
            <v>HS</v>
          </cell>
          <cell r="L723" t="str">
            <v>E46 M3</v>
          </cell>
          <cell r="M723">
            <v>15</v>
          </cell>
          <cell r="N723" t="str">
            <v>1 Lap</v>
          </cell>
          <cell r="O723">
            <v>1.0856481481481481E-3</v>
          </cell>
          <cell r="P723">
            <v>95.97</v>
          </cell>
          <cell r="Q723">
            <v>7</v>
          </cell>
          <cell r="R723">
            <v>1.6761574074074075E-2</v>
          </cell>
          <cell r="S723" t="str">
            <v>North Central</v>
          </cell>
          <cell r="T723" t="str">
            <v>Competition</v>
          </cell>
          <cell r="U723">
            <v>15</v>
          </cell>
          <cell r="V723">
            <v>0</v>
          </cell>
          <cell r="W723">
            <v>15</v>
          </cell>
          <cell r="X723">
            <v>15</v>
          </cell>
        </row>
        <row r="724">
          <cell r="J724" t="str">
            <v>Dan March - IS</v>
          </cell>
          <cell r="K724" t="str">
            <v>IS</v>
          </cell>
          <cell r="L724" t="str">
            <v>E36 M3</v>
          </cell>
          <cell r="M724">
            <v>15</v>
          </cell>
          <cell r="N724" t="str">
            <v>1 Lap</v>
          </cell>
          <cell r="O724">
            <v>1.0972222222222223E-3</v>
          </cell>
          <cell r="P724">
            <v>94.983000000000004</v>
          </cell>
          <cell r="Q724">
            <v>14</v>
          </cell>
          <cell r="R724">
            <v>1.6784722222222225E-2</v>
          </cell>
          <cell r="S724" t="str">
            <v>North Atlantic</v>
          </cell>
          <cell r="T724" t="str">
            <v>Competition</v>
          </cell>
          <cell r="U724">
            <v>15</v>
          </cell>
          <cell r="V724">
            <v>1</v>
          </cell>
          <cell r="W724">
            <v>16</v>
          </cell>
          <cell r="X724">
            <v>16</v>
          </cell>
        </row>
        <row r="725">
          <cell r="J725" t="str">
            <v>Scott Reiman - IP</v>
          </cell>
          <cell r="K725" t="str">
            <v>IP</v>
          </cell>
          <cell r="L725" t="str">
            <v>E36 M3</v>
          </cell>
          <cell r="M725">
            <v>15</v>
          </cell>
          <cell r="N725" t="str">
            <v>1 Lap</v>
          </cell>
          <cell r="O725">
            <v>1.0983796296296295E-3</v>
          </cell>
          <cell r="P725">
            <v>94.822000000000003</v>
          </cell>
          <cell r="Q725">
            <v>14</v>
          </cell>
          <cell r="R725">
            <v>1.6946759259259259E-2</v>
          </cell>
          <cell r="S725" t="str">
            <v>South Atlantic</v>
          </cell>
          <cell r="T725" t="str">
            <v>Competition</v>
          </cell>
          <cell r="U725">
            <v>6</v>
          </cell>
          <cell r="V725">
            <v>0</v>
          </cell>
          <cell r="W725">
            <v>6</v>
          </cell>
          <cell r="X725">
            <v>6</v>
          </cell>
        </row>
        <row r="726">
          <cell r="J726" t="str">
            <v>Wade Wilson - DM</v>
          </cell>
          <cell r="K726" t="str">
            <v>DM</v>
          </cell>
          <cell r="L726" t="str">
            <v>Type 114 2002</v>
          </cell>
          <cell r="M726">
            <v>15</v>
          </cell>
          <cell r="N726" t="str">
            <v>1 Lap</v>
          </cell>
          <cell r="O726">
            <v>1.1331018518518519E-3</v>
          </cell>
          <cell r="P726">
            <v>91.924999999999997</v>
          </cell>
          <cell r="Q726">
            <v>11</v>
          </cell>
          <cell r="R726">
            <v>1.7253472222222222E-2</v>
          </cell>
          <cell r="S726" t="str">
            <v>North Atlantic</v>
          </cell>
          <cell r="T726" t="str">
            <v>Competition</v>
          </cell>
          <cell r="U726">
            <v>15</v>
          </cell>
          <cell r="V726">
            <v>0</v>
          </cell>
          <cell r="W726">
            <v>15</v>
          </cell>
          <cell r="X726">
            <v>15</v>
          </cell>
        </row>
        <row r="727">
          <cell r="J727" t="str">
            <v>John Paton - M3T</v>
          </cell>
          <cell r="K727" t="str">
            <v>M3T</v>
          </cell>
          <cell r="L727" t="str">
            <v>E30 M3</v>
          </cell>
          <cell r="M727">
            <v>14</v>
          </cell>
          <cell r="N727" t="str">
            <v>2 Laps</v>
          </cell>
          <cell r="O727">
            <v>1.1331018518518519E-3</v>
          </cell>
          <cell r="P727">
            <v>91.924000000000007</v>
          </cell>
          <cell r="Q727">
            <v>12</v>
          </cell>
          <cell r="R727">
            <v>1.6408564814814817E-2</v>
          </cell>
          <cell r="S727" t="str">
            <v>North Atlantic</v>
          </cell>
          <cell r="T727" t="str">
            <v>Competition</v>
          </cell>
          <cell r="U727">
            <v>15</v>
          </cell>
          <cell r="V727">
            <v>0</v>
          </cell>
          <cell r="W727">
            <v>15</v>
          </cell>
          <cell r="X727">
            <v>15</v>
          </cell>
        </row>
        <row r="728">
          <cell r="J728" t="str">
            <v>Kevin Gelardi - IS</v>
          </cell>
          <cell r="K728" t="str">
            <v>IS</v>
          </cell>
          <cell r="L728" t="str">
            <v>E36 M3</v>
          </cell>
          <cell r="M728">
            <v>14</v>
          </cell>
          <cell r="N728" t="str">
            <v>2 Laps</v>
          </cell>
          <cell r="O728">
            <v>1.1412037037037037E-3</v>
          </cell>
          <cell r="P728">
            <v>91.251999999999995</v>
          </cell>
          <cell r="Q728">
            <v>13</v>
          </cell>
          <cell r="R728">
            <v>1.6466435185185185E-2</v>
          </cell>
          <cell r="S728" t="str">
            <v>North Atlantic</v>
          </cell>
          <cell r="T728" t="str">
            <v>Competition</v>
          </cell>
          <cell r="U728">
            <v>10.5</v>
          </cell>
          <cell r="V728">
            <v>0</v>
          </cell>
          <cell r="W728">
            <v>10.5</v>
          </cell>
          <cell r="X728">
            <v>10.5</v>
          </cell>
        </row>
        <row r="729">
          <cell r="J729" t="str">
            <v>Chung Tam - JP</v>
          </cell>
          <cell r="K729" t="str">
            <v>JP</v>
          </cell>
          <cell r="L729" t="str">
            <v>E85 Z4</v>
          </cell>
          <cell r="M729">
            <v>14</v>
          </cell>
          <cell r="N729" t="str">
            <v>2 Laps</v>
          </cell>
          <cell r="O729">
            <v>1.1539351851851851E-3</v>
          </cell>
          <cell r="P729">
            <v>90.28</v>
          </cell>
          <cell r="Q729">
            <v>11</v>
          </cell>
          <cell r="R729">
            <v>1.6540509259259258E-2</v>
          </cell>
          <cell r="S729" t="str">
            <v>Canada</v>
          </cell>
          <cell r="T729" t="str">
            <v>Rookie</v>
          </cell>
          <cell r="U729">
            <v>15</v>
          </cell>
          <cell r="V729">
            <v>1</v>
          </cell>
          <cell r="W729">
            <v>16</v>
          </cell>
          <cell r="X729">
            <v>16</v>
          </cell>
        </row>
        <row r="730">
          <cell r="J730" t="str">
            <v>Steve Liadis - HP</v>
          </cell>
          <cell r="K730" t="str">
            <v>HP</v>
          </cell>
          <cell r="L730" t="str">
            <v>E46 M3</v>
          </cell>
          <cell r="M730">
            <v>14</v>
          </cell>
          <cell r="N730" t="str">
            <v>2 Laps</v>
          </cell>
          <cell r="O730">
            <v>1.1550925925925925E-3</v>
          </cell>
          <cell r="P730">
            <v>90.167000000000002</v>
          </cell>
          <cell r="Q730">
            <v>9</v>
          </cell>
          <cell r="R730">
            <v>1.6780092592592593E-2</v>
          </cell>
          <cell r="S730" t="str">
            <v>North Atlantic</v>
          </cell>
          <cell r="T730" t="str">
            <v>Competition</v>
          </cell>
          <cell r="U730">
            <v>15</v>
          </cell>
          <cell r="V730">
            <v>0</v>
          </cell>
          <cell r="W730">
            <v>15</v>
          </cell>
          <cell r="X730">
            <v>15</v>
          </cell>
        </row>
        <row r="731">
          <cell r="J731" t="str">
            <v>Edward Karabec - JP</v>
          </cell>
          <cell r="K731" t="str">
            <v>JP</v>
          </cell>
          <cell r="L731" t="str">
            <v>E36 325i</v>
          </cell>
          <cell r="M731">
            <v>13</v>
          </cell>
          <cell r="N731" t="str">
            <v>3 Laps</v>
          </cell>
          <cell r="O731">
            <v>1.2129629629629628E-3</v>
          </cell>
          <cell r="P731">
            <v>85.906000000000006</v>
          </cell>
          <cell r="Q731">
            <v>11</v>
          </cell>
          <cell r="R731">
            <v>1.6218750000000001E-2</v>
          </cell>
          <cell r="S731" t="str">
            <v>North Atlantic</v>
          </cell>
          <cell r="T731" t="str">
            <v>Competition</v>
          </cell>
          <cell r="U731">
            <v>10.5</v>
          </cell>
          <cell r="V731">
            <v>0</v>
          </cell>
          <cell r="W731">
            <v>10.5</v>
          </cell>
          <cell r="X731">
            <v>10.5</v>
          </cell>
        </row>
        <row r="732">
          <cell r="J732" t="str">
            <v>Allan Lewis - CM</v>
          </cell>
          <cell r="K732" t="str">
            <v>CM</v>
          </cell>
          <cell r="L732" t="str">
            <v>E46 M3</v>
          </cell>
          <cell r="M732">
            <v>19</v>
          </cell>
          <cell r="O732">
            <v>9.814814814814814E-4</v>
          </cell>
          <cell r="P732">
            <v>106.16800000000001</v>
          </cell>
          <cell r="Q732">
            <v>15</v>
          </cell>
          <cell r="R732">
            <v>1.9010416666666665E-2</v>
          </cell>
          <cell r="S732" t="str">
            <v>Canada</v>
          </cell>
          <cell r="T732" t="str">
            <v>Competition</v>
          </cell>
          <cell r="U732">
            <v>20</v>
          </cell>
          <cell r="V732">
            <v>4</v>
          </cell>
          <cell r="W732">
            <v>24</v>
          </cell>
          <cell r="X732">
            <v>24</v>
          </cell>
        </row>
        <row r="733">
          <cell r="J733" t="str">
            <v>Peter Carroll - CM</v>
          </cell>
          <cell r="K733" t="str">
            <v>CM</v>
          </cell>
          <cell r="L733" t="str">
            <v>E36 M3</v>
          </cell>
          <cell r="M733">
            <v>19</v>
          </cell>
          <cell r="N733">
            <v>30.13</v>
          </cell>
          <cell r="O733">
            <v>1.0023148148148148E-3</v>
          </cell>
          <cell r="P733">
            <v>103.873</v>
          </cell>
          <cell r="Q733">
            <v>3</v>
          </cell>
          <cell r="R733">
            <v>1.9358796296296294E-2</v>
          </cell>
          <cell r="S733" t="str">
            <v>Canada</v>
          </cell>
          <cell r="T733" t="str">
            <v>Competition</v>
          </cell>
          <cell r="U733">
            <v>14</v>
          </cell>
          <cell r="V733">
            <v>3</v>
          </cell>
          <cell r="W733">
            <v>17</v>
          </cell>
          <cell r="X733">
            <v>17</v>
          </cell>
        </row>
        <row r="734">
          <cell r="J734" t="str">
            <v>John Dimoff - CM</v>
          </cell>
          <cell r="K734" t="str">
            <v>CM</v>
          </cell>
          <cell r="L734" t="str">
            <v>E36 M3</v>
          </cell>
          <cell r="M734">
            <v>19</v>
          </cell>
          <cell r="N734">
            <v>31.661999999999999</v>
          </cell>
          <cell r="O734">
            <v>1.0034722222222222E-3</v>
          </cell>
          <cell r="P734">
            <v>103.749</v>
          </cell>
          <cell r="Q734">
            <v>18</v>
          </cell>
          <cell r="R734">
            <v>1.9377314814814816E-2</v>
          </cell>
          <cell r="S734" t="str">
            <v>Canada</v>
          </cell>
          <cell r="T734" t="str">
            <v>Competition</v>
          </cell>
          <cell r="U734">
            <v>10</v>
          </cell>
          <cell r="V734">
            <v>2</v>
          </cell>
          <cell r="W734">
            <v>12</v>
          </cell>
          <cell r="X734">
            <v>12</v>
          </cell>
        </row>
        <row r="735">
          <cell r="J735" t="str">
            <v>Amir Farahmand - BM</v>
          </cell>
          <cell r="K735" t="str">
            <v>BM</v>
          </cell>
          <cell r="L735" t="str">
            <v>F82 M4</v>
          </cell>
          <cell r="M735">
            <v>19</v>
          </cell>
          <cell r="N735">
            <v>43.256999999999998</v>
          </cell>
          <cell r="O735">
            <v>1.0138888888888888E-3</v>
          </cell>
          <cell r="P735">
            <v>102.791</v>
          </cell>
          <cell r="Q735">
            <v>10</v>
          </cell>
          <cell r="R735">
            <v>1.9511574074074074E-2</v>
          </cell>
          <cell r="S735" t="str">
            <v>Canada</v>
          </cell>
          <cell r="T735" t="str">
            <v>Competition</v>
          </cell>
          <cell r="U735">
            <v>20</v>
          </cell>
          <cell r="V735">
            <v>0</v>
          </cell>
          <cell r="W735">
            <v>20</v>
          </cell>
          <cell r="X735">
            <v>20</v>
          </cell>
        </row>
        <row r="736">
          <cell r="J736" t="str">
            <v>Colin Moock - CM</v>
          </cell>
          <cell r="K736" t="str">
            <v>CM</v>
          </cell>
          <cell r="L736" t="str">
            <v>E36 328</v>
          </cell>
          <cell r="M736">
            <v>19</v>
          </cell>
          <cell r="N736">
            <v>1.0324074074074074E-3</v>
          </cell>
          <cell r="O736">
            <v>1.0370370370370371E-3</v>
          </cell>
          <cell r="P736">
            <v>100.392</v>
          </cell>
          <cell r="Q736">
            <v>14</v>
          </cell>
          <cell r="R736">
            <v>2.0042824074074074E-2</v>
          </cell>
          <cell r="S736" t="str">
            <v>Canada</v>
          </cell>
          <cell r="T736" t="str">
            <v>Rookie</v>
          </cell>
          <cell r="U736">
            <v>8</v>
          </cell>
          <cell r="V736">
            <v>1</v>
          </cell>
          <cell r="W736">
            <v>9</v>
          </cell>
          <cell r="X736">
            <v>9</v>
          </cell>
        </row>
        <row r="737">
          <cell r="J737" t="str">
            <v>Sandra Gay - CM</v>
          </cell>
          <cell r="K737" t="str">
            <v>CM</v>
          </cell>
          <cell r="L737" t="str">
            <v>E36 M3</v>
          </cell>
          <cell r="M737">
            <v>18</v>
          </cell>
          <cell r="N737" t="str">
            <v>1 Lap</v>
          </cell>
          <cell r="O737">
            <v>1.0706018518518519E-3</v>
          </cell>
          <cell r="P737">
            <v>97.251000000000005</v>
          </cell>
          <cell r="Q737">
            <v>17</v>
          </cell>
          <cell r="R737">
            <v>1.9590277777777779E-2</v>
          </cell>
          <cell r="S737" t="str">
            <v>Canada</v>
          </cell>
          <cell r="T737" t="str">
            <v>Rookie</v>
          </cell>
          <cell r="U737">
            <v>6</v>
          </cell>
          <cell r="V737">
            <v>0</v>
          </cell>
          <cell r="W737">
            <v>6</v>
          </cell>
          <cell r="X737">
            <v>6</v>
          </cell>
        </row>
        <row r="738">
          <cell r="J738" t="str">
            <v>Bill Schachat - GP</v>
          </cell>
          <cell r="K738" t="str">
            <v>GP</v>
          </cell>
          <cell r="L738" t="str">
            <v>E92 M3</v>
          </cell>
          <cell r="M738">
            <v>18</v>
          </cell>
          <cell r="N738" t="str">
            <v>1 Lap</v>
          </cell>
          <cell r="O738">
            <v>1.0833333333333335E-3</v>
          </cell>
          <cell r="P738">
            <v>96.201999999999998</v>
          </cell>
          <cell r="Q738">
            <v>2</v>
          </cell>
          <cell r="R738">
            <v>1.9754629629629629E-2</v>
          </cell>
          <cell r="S738" t="str">
            <v>North Atlantic</v>
          </cell>
          <cell r="T738" t="str">
            <v>Competition</v>
          </cell>
          <cell r="U738">
            <v>20</v>
          </cell>
          <cell r="V738">
            <v>0</v>
          </cell>
          <cell r="W738">
            <v>20</v>
          </cell>
          <cell r="X738">
            <v>20</v>
          </cell>
        </row>
        <row r="739">
          <cell r="J739" t="str">
            <v>Michael Cookson - IP</v>
          </cell>
          <cell r="K739" t="str">
            <v>IP</v>
          </cell>
          <cell r="L739" t="str">
            <v>E36 M3 LTW</v>
          </cell>
          <cell r="M739">
            <v>18</v>
          </cell>
          <cell r="N739" t="str">
            <v>1 Lap</v>
          </cell>
          <cell r="O739">
            <v>1.0821759259259259E-3</v>
          </cell>
          <cell r="P739">
            <v>96.257000000000005</v>
          </cell>
          <cell r="Q739">
            <v>2</v>
          </cell>
          <cell r="R739">
            <v>1.9787037037037037E-2</v>
          </cell>
          <cell r="S739" t="str">
            <v>North Atlantic</v>
          </cell>
          <cell r="T739" t="str">
            <v>Competition</v>
          </cell>
          <cell r="U739">
            <v>20</v>
          </cell>
          <cell r="V739">
            <v>3</v>
          </cell>
          <cell r="W739">
            <v>23</v>
          </cell>
          <cell r="X739">
            <v>23</v>
          </cell>
        </row>
        <row r="740">
          <cell r="J740" t="str">
            <v>Gregory Teese - IP</v>
          </cell>
          <cell r="K740" t="str">
            <v>IP</v>
          </cell>
          <cell r="L740" t="str">
            <v>E36 M3</v>
          </cell>
          <cell r="M740">
            <v>18</v>
          </cell>
          <cell r="N740" t="str">
            <v>1 Lap</v>
          </cell>
          <cell r="O740">
            <v>1.0868055555555555E-3</v>
          </cell>
          <cell r="P740">
            <v>95.837000000000003</v>
          </cell>
          <cell r="Q740">
            <v>7</v>
          </cell>
          <cell r="R740">
            <v>1.9865740740740739E-2</v>
          </cell>
          <cell r="S740" t="str">
            <v>North Atlantic</v>
          </cell>
          <cell r="T740" t="str">
            <v>Competition</v>
          </cell>
          <cell r="U740">
            <v>14</v>
          </cell>
          <cell r="V740">
            <v>2</v>
          </cell>
          <cell r="W740">
            <v>16</v>
          </cell>
          <cell r="X740">
            <v>16</v>
          </cell>
        </row>
        <row r="741">
          <cell r="J741" t="str">
            <v>Scott Reiman - IP</v>
          </cell>
          <cell r="K741" t="str">
            <v>IP</v>
          </cell>
          <cell r="L741" t="str">
            <v>E36 M3</v>
          </cell>
          <cell r="M741">
            <v>18</v>
          </cell>
          <cell r="N741" t="str">
            <v>1 Lap</v>
          </cell>
          <cell r="O741">
            <v>1.0937499999999999E-3</v>
          </cell>
          <cell r="P741">
            <v>95.224999999999994</v>
          </cell>
          <cell r="Q741">
            <v>6</v>
          </cell>
          <cell r="R741">
            <v>1.9983796296296295E-2</v>
          </cell>
          <cell r="S741" t="str">
            <v>South Atlantic</v>
          </cell>
          <cell r="T741" t="str">
            <v>Competition</v>
          </cell>
          <cell r="U741">
            <v>10</v>
          </cell>
          <cell r="V741">
            <v>1</v>
          </cell>
          <cell r="W741">
            <v>11</v>
          </cell>
          <cell r="X741">
            <v>11</v>
          </cell>
        </row>
        <row r="742">
          <cell r="J742" t="str">
            <v>Ryan White - HS</v>
          </cell>
          <cell r="K742" t="str">
            <v>HS</v>
          </cell>
          <cell r="L742" t="str">
            <v>E46 M3</v>
          </cell>
          <cell r="M742">
            <v>18</v>
          </cell>
          <cell r="N742" t="str">
            <v>1 Lap</v>
          </cell>
          <cell r="O742">
            <v>1.0902777777777779E-3</v>
          </cell>
          <cell r="P742">
            <v>95.495999999999995</v>
          </cell>
          <cell r="Q742">
            <v>2</v>
          </cell>
          <cell r="R742">
            <v>1.9990740740740739E-2</v>
          </cell>
          <cell r="S742" t="str">
            <v>North Central</v>
          </cell>
          <cell r="T742" t="str">
            <v>Competition</v>
          </cell>
          <cell r="U742">
            <v>20</v>
          </cell>
          <cell r="V742">
            <v>0</v>
          </cell>
          <cell r="W742">
            <v>20</v>
          </cell>
          <cell r="X742">
            <v>20</v>
          </cell>
        </row>
        <row r="743">
          <cell r="J743" t="str">
            <v>Dan March - IS</v>
          </cell>
          <cell r="K743" t="str">
            <v>IS</v>
          </cell>
          <cell r="L743" t="str">
            <v>E36 M3</v>
          </cell>
          <cell r="M743">
            <v>18</v>
          </cell>
          <cell r="N743" t="str">
            <v>1 Lap</v>
          </cell>
          <cell r="O743">
            <v>1.0949074074074075E-3</v>
          </cell>
          <cell r="P743">
            <v>95.103999999999999</v>
          </cell>
          <cell r="Q743">
            <v>15</v>
          </cell>
          <cell r="R743">
            <v>1.9995370370370368E-2</v>
          </cell>
          <cell r="S743" t="str">
            <v>North Atlantic</v>
          </cell>
          <cell r="T743" t="str">
            <v>Competition</v>
          </cell>
          <cell r="U743">
            <v>20</v>
          </cell>
          <cell r="V743">
            <v>1</v>
          </cell>
          <cell r="W743">
            <v>21</v>
          </cell>
          <cell r="X743">
            <v>21</v>
          </cell>
        </row>
        <row r="744">
          <cell r="J744" t="str">
            <v>Wade Wilson - DM</v>
          </cell>
          <cell r="K744" t="str">
            <v>DM</v>
          </cell>
          <cell r="L744" t="str">
            <v>Type 114 2002</v>
          </cell>
          <cell r="M744">
            <v>17</v>
          </cell>
          <cell r="N744" t="str">
            <v>2 Laps</v>
          </cell>
          <cell r="O744">
            <v>1.1307870370370371E-3</v>
          </cell>
          <cell r="P744">
            <v>92.132000000000005</v>
          </cell>
          <cell r="Q744">
            <v>6</v>
          </cell>
          <cell r="R744">
            <v>1.9489583333333334E-2</v>
          </cell>
          <cell r="S744" t="str">
            <v>North Atlantic</v>
          </cell>
          <cell r="T744" t="str">
            <v>Competition</v>
          </cell>
          <cell r="U744">
            <v>20</v>
          </cell>
          <cell r="V744">
            <v>0</v>
          </cell>
          <cell r="W744">
            <v>20</v>
          </cell>
          <cell r="X744">
            <v>20</v>
          </cell>
        </row>
        <row r="745">
          <cell r="J745" t="str">
            <v>Kevin Gelardi - IS</v>
          </cell>
          <cell r="K745" t="str">
            <v>IS</v>
          </cell>
          <cell r="L745" t="str">
            <v>E36 M3</v>
          </cell>
          <cell r="M745">
            <v>17</v>
          </cell>
          <cell r="N745" t="str">
            <v>2 Laps</v>
          </cell>
          <cell r="O745">
            <v>1.1296296296296295E-3</v>
          </cell>
          <cell r="P745">
            <v>92.242000000000004</v>
          </cell>
          <cell r="Q745">
            <v>10</v>
          </cell>
          <cell r="R745">
            <v>1.953125E-2</v>
          </cell>
          <cell r="S745" t="str">
            <v>North Atlantic</v>
          </cell>
          <cell r="T745" t="str">
            <v>Competition</v>
          </cell>
          <cell r="U745">
            <v>14</v>
          </cell>
          <cell r="V745">
            <v>0</v>
          </cell>
          <cell r="W745">
            <v>14</v>
          </cell>
          <cell r="X745">
            <v>14</v>
          </cell>
        </row>
        <row r="746">
          <cell r="J746" t="str">
            <v>Steve Liadis - HP</v>
          </cell>
          <cell r="K746" t="str">
            <v>HP</v>
          </cell>
          <cell r="L746" t="str">
            <v>E46 M3</v>
          </cell>
          <cell r="M746">
            <v>17</v>
          </cell>
          <cell r="N746" t="str">
            <v>2 Laps</v>
          </cell>
          <cell r="O746">
            <v>1.1516203703703703E-3</v>
          </cell>
          <cell r="P746">
            <v>90.448999999999998</v>
          </cell>
          <cell r="Q746">
            <v>12</v>
          </cell>
          <cell r="R746">
            <v>1.9896990740740739E-2</v>
          </cell>
          <cell r="S746" t="str">
            <v>North Atlantic</v>
          </cell>
          <cell r="T746" t="str">
            <v>Competition</v>
          </cell>
          <cell r="U746">
            <v>20</v>
          </cell>
          <cell r="V746">
            <v>0</v>
          </cell>
          <cell r="W746">
            <v>20</v>
          </cell>
          <cell r="X746">
            <v>20</v>
          </cell>
        </row>
        <row r="747">
          <cell r="J747" t="str">
            <v>John Paton - M3T</v>
          </cell>
          <cell r="K747" t="str">
            <v>M3T</v>
          </cell>
          <cell r="L747" t="str">
            <v>E30 M3</v>
          </cell>
          <cell r="M747">
            <v>17</v>
          </cell>
          <cell r="N747" t="str">
            <v>2 Laps</v>
          </cell>
          <cell r="O747">
            <v>1.1446759259259259E-3</v>
          </cell>
          <cell r="P747">
            <v>91.043000000000006</v>
          </cell>
          <cell r="Q747">
            <v>16</v>
          </cell>
          <cell r="R747">
            <v>1.9903935185185184E-2</v>
          </cell>
          <cell r="S747" t="str">
            <v>North Atlantic</v>
          </cell>
          <cell r="T747" t="str">
            <v>Competition</v>
          </cell>
          <cell r="U747">
            <v>20</v>
          </cell>
          <cell r="V747">
            <v>0</v>
          </cell>
          <cell r="W747">
            <v>20</v>
          </cell>
          <cell r="X747">
            <v>20</v>
          </cell>
        </row>
        <row r="748">
          <cell r="J748" t="str">
            <v>Chung Tam - JP</v>
          </cell>
          <cell r="K748" t="str">
            <v>JP</v>
          </cell>
          <cell r="L748" t="str">
            <v>E85 Z4</v>
          </cell>
          <cell r="M748">
            <v>17</v>
          </cell>
          <cell r="N748" t="str">
            <v>2 Laps</v>
          </cell>
          <cell r="O748">
            <v>1.1481481481481481E-3</v>
          </cell>
          <cell r="P748">
            <v>90.745999999999995</v>
          </cell>
          <cell r="Q748">
            <v>8</v>
          </cell>
          <cell r="R748">
            <v>1.9927083333333335E-2</v>
          </cell>
          <cell r="S748" t="str">
            <v>Canada</v>
          </cell>
          <cell r="T748" t="str">
            <v>Rookie</v>
          </cell>
          <cell r="U748">
            <v>20</v>
          </cell>
          <cell r="V748">
            <v>1</v>
          </cell>
          <cell r="W748">
            <v>21</v>
          </cell>
          <cell r="X748">
            <v>21</v>
          </cell>
        </row>
        <row r="749">
          <cell r="J749" t="str">
            <v>Matthew Noonan - IP</v>
          </cell>
          <cell r="K749" t="str">
            <v>IP</v>
          </cell>
          <cell r="L749" t="str">
            <v>E36 M3</v>
          </cell>
          <cell r="M749">
            <v>16</v>
          </cell>
          <cell r="N749" t="str">
            <v>3 Laps</v>
          </cell>
          <cell r="O749">
            <v>1.0763888888888889E-3</v>
          </cell>
          <cell r="P749">
            <v>96.760999999999996</v>
          </cell>
          <cell r="Q749">
            <v>14</v>
          </cell>
          <cell r="R749">
            <v>1.9164351851851853E-2</v>
          </cell>
          <cell r="S749" t="str">
            <v>North Atlantic</v>
          </cell>
          <cell r="T749" t="str">
            <v>Competition</v>
          </cell>
          <cell r="U749">
            <v>8</v>
          </cell>
          <cell r="V749">
            <v>0</v>
          </cell>
          <cell r="W749">
            <v>8</v>
          </cell>
          <cell r="X749">
            <v>8</v>
          </cell>
        </row>
        <row r="750">
          <cell r="J750" t="str">
            <v>Edward Karabec - JP</v>
          </cell>
          <cell r="K750" t="str">
            <v>JP</v>
          </cell>
          <cell r="L750" t="str">
            <v>E36 325i</v>
          </cell>
          <cell r="M750">
            <v>16</v>
          </cell>
          <cell r="N750" t="str">
            <v>3 Laps</v>
          </cell>
          <cell r="O750">
            <v>1.175925925925926E-3</v>
          </cell>
          <cell r="P750">
            <v>88.608999999999995</v>
          </cell>
          <cell r="Q750">
            <v>14</v>
          </cell>
          <cell r="R750">
            <v>1.9267361111111114E-2</v>
          </cell>
          <cell r="S750" t="str">
            <v>North Atlantic</v>
          </cell>
          <cell r="T750" t="str">
            <v>Competition</v>
          </cell>
          <cell r="U750">
            <v>14</v>
          </cell>
          <cell r="V750">
            <v>0</v>
          </cell>
          <cell r="W750">
            <v>14</v>
          </cell>
          <cell r="X750">
            <v>14</v>
          </cell>
        </row>
        <row r="751">
          <cell r="J751" t="str">
            <v>Peter Carroll - CM</v>
          </cell>
          <cell r="K751" t="str">
            <v>CM</v>
          </cell>
          <cell r="L751" t="str">
            <v>E36 M3</v>
          </cell>
          <cell r="M751">
            <v>21</v>
          </cell>
          <cell r="O751">
            <v>1.0046296296296298E-3</v>
          </cell>
          <cell r="P751">
            <v>103.66</v>
          </cell>
          <cell r="Q751">
            <v>4</v>
          </cell>
          <cell r="R751">
            <v>2.1474537037037039E-2</v>
          </cell>
          <cell r="S751" t="str">
            <v>Canada</v>
          </cell>
          <cell r="T751" t="str">
            <v>Competition</v>
          </cell>
          <cell r="U751">
            <v>15</v>
          </cell>
          <cell r="V751">
            <v>3</v>
          </cell>
          <cell r="W751">
            <v>18</v>
          </cell>
          <cell r="X751">
            <v>18</v>
          </cell>
        </row>
        <row r="752">
          <cell r="J752" t="str">
            <v>John Dimoff - CM</v>
          </cell>
          <cell r="K752" t="str">
            <v>CM</v>
          </cell>
          <cell r="L752" t="str">
            <v>E36 M3</v>
          </cell>
          <cell r="M752">
            <v>21</v>
          </cell>
          <cell r="N752">
            <v>3.625</v>
          </cell>
          <cell r="O752">
            <v>1.0069444444444444E-3</v>
          </cell>
          <cell r="P752">
            <v>103.432</v>
          </cell>
          <cell r="Q752">
            <v>21</v>
          </cell>
          <cell r="R752">
            <v>2.1516203703703704E-2</v>
          </cell>
          <cell r="S752" t="str">
            <v>Canada</v>
          </cell>
          <cell r="T752" t="str">
            <v>Competition</v>
          </cell>
          <cell r="U752">
            <v>10.5</v>
          </cell>
          <cell r="V752">
            <v>2</v>
          </cell>
          <cell r="W752">
            <v>12.5</v>
          </cell>
          <cell r="X752">
            <v>12.5</v>
          </cell>
        </row>
        <row r="753">
          <cell r="J753" t="str">
            <v>Amir Farahmand - BM</v>
          </cell>
          <cell r="K753" t="str">
            <v>BM</v>
          </cell>
          <cell r="L753" t="str">
            <v>F82 M4</v>
          </cell>
          <cell r="M753">
            <v>21</v>
          </cell>
          <cell r="N753">
            <v>4.5979999999999999</v>
          </cell>
          <cell r="O753">
            <v>1.0138888888888888E-3</v>
          </cell>
          <cell r="P753">
            <v>102.77500000000001</v>
          </cell>
          <cell r="Q753">
            <v>7</v>
          </cell>
          <cell r="R753">
            <v>2.1527777777777781E-2</v>
          </cell>
          <cell r="S753" t="str">
            <v>Canada</v>
          </cell>
          <cell r="T753" t="str">
            <v>Competition</v>
          </cell>
          <cell r="U753">
            <v>15</v>
          </cell>
          <cell r="V753">
            <v>0</v>
          </cell>
          <cell r="W753">
            <v>15</v>
          </cell>
          <cell r="X753">
            <v>15</v>
          </cell>
        </row>
        <row r="754">
          <cell r="J754" t="str">
            <v>Sandra Gay - CM</v>
          </cell>
          <cell r="K754" t="str">
            <v>CM</v>
          </cell>
          <cell r="L754" t="str">
            <v>E36 M3</v>
          </cell>
          <cell r="M754">
            <v>21</v>
          </cell>
          <cell r="N754">
            <v>1.0983796296296295E-3</v>
          </cell>
          <cell r="O754">
            <v>1.0567129629629631E-3</v>
          </cell>
          <cell r="P754">
            <v>98.591999999999999</v>
          </cell>
          <cell r="Q754">
            <v>19</v>
          </cell>
          <cell r="R754">
            <v>2.2572916666666668E-2</v>
          </cell>
          <cell r="S754" t="str">
            <v>Canada</v>
          </cell>
          <cell r="T754" t="str">
            <v>Rookie</v>
          </cell>
          <cell r="U754">
            <v>7.5</v>
          </cell>
          <cell r="V754">
            <v>1</v>
          </cell>
          <cell r="W754">
            <v>8.5</v>
          </cell>
          <cell r="X754">
            <v>8.5</v>
          </cell>
        </row>
        <row r="755">
          <cell r="J755" t="str">
            <v>Matthew Noonan - IP</v>
          </cell>
          <cell r="K755" t="str">
            <v>IP</v>
          </cell>
          <cell r="L755" t="str">
            <v>E36 M3</v>
          </cell>
          <cell r="M755">
            <v>20</v>
          </cell>
          <cell r="N755" t="str">
            <v>1 Lap</v>
          </cell>
          <cell r="O755">
            <v>1.0694444444444445E-3</v>
          </cell>
          <cell r="P755">
            <v>97.411000000000001</v>
          </cell>
          <cell r="Q755">
            <v>15</v>
          </cell>
          <cell r="R755">
            <v>2.1721064814814815E-2</v>
          </cell>
          <cell r="S755" t="str">
            <v>North Atlantic</v>
          </cell>
          <cell r="T755" t="str">
            <v>Competition</v>
          </cell>
          <cell r="U755">
            <v>15</v>
          </cell>
          <cell r="V755">
            <v>1</v>
          </cell>
          <cell r="W755">
            <v>16</v>
          </cell>
          <cell r="X755">
            <v>16</v>
          </cell>
        </row>
        <row r="756">
          <cell r="J756" t="str">
            <v>Michael Cookson - IP</v>
          </cell>
          <cell r="K756" t="str">
            <v>IP</v>
          </cell>
          <cell r="L756" t="str">
            <v>E36 M3 LTW</v>
          </cell>
          <cell r="M756">
            <v>20</v>
          </cell>
          <cell r="N756" t="str">
            <v>1 Lap</v>
          </cell>
          <cell r="O756">
            <v>1.0729166666666667E-3</v>
          </cell>
          <cell r="P756">
            <v>97.102000000000004</v>
          </cell>
          <cell r="Q756">
            <v>12</v>
          </cell>
          <cell r="R756">
            <v>2.1773148148148149E-2</v>
          </cell>
          <cell r="S756" t="str">
            <v>North Atlantic</v>
          </cell>
          <cell r="T756" t="str">
            <v>Competition</v>
          </cell>
          <cell r="U756">
            <v>10.5</v>
          </cell>
          <cell r="V756">
            <v>0</v>
          </cell>
          <cell r="W756">
            <v>10.5</v>
          </cell>
          <cell r="X756">
            <v>10.5</v>
          </cell>
        </row>
        <row r="757">
          <cell r="J757" t="str">
            <v>Bill Schachat - GP</v>
          </cell>
          <cell r="K757" t="str">
            <v>GP</v>
          </cell>
          <cell r="L757" t="str">
            <v>E92 M3</v>
          </cell>
          <cell r="M757">
            <v>20</v>
          </cell>
          <cell r="N757" t="str">
            <v>1 Lap</v>
          </cell>
          <cell r="O757">
            <v>1.0752314814814815E-3</v>
          </cell>
          <cell r="P757">
            <v>96.885999999999996</v>
          </cell>
          <cell r="Q757">
            <v>2</v>
          </cell>
          <cell r="R757">
            <v>2.1885416666666668E-2</v>
          </cell>
          <cell r="S757" t="str">
            <v>North Atlantic</v>
          </cell>
          <cell r="T757" t="str">
            <v>Competition</v>
          </cell>
          <cell r="U757">
            <v>15</v>
          </cell>
          <cell r="V757">
            <v>0</v>
          </cell>
          <cell r="W757">
            <v>15</v>
          </cell>
          <cell r="X757">
            <v>15</v>
          </cell>
        </row>
        <row r="758">
          <cell r="J758" t="str">
            <v>Dan March - IS</v>
          </cell>
          <cell r="K758" t="str">
            <v>IS</v>
          </cell>
          <cell r="L758" t="str">
            <v>E36 M3</v>
          </cell>
          <cell r="M758">
            <v>20</v>
          </cell>
          <cell r="N758" t="str">
            <v>1 Lap</v>
          </cell>
          <cell r="O758">
            <v>1.0983796296296295E-3</v>
          </cell>
          <cell r="P758">
            <v>94.846000000000004</v>
          </cell>
          <cell r="Q758">
            <v>9</v>
          </cell>
          <cell r="R758">
            <v>2.2349537037037032E-2</v>
          </cell>
          <cell r="S758" t="str">
            <v>North Atlantic</v>
          </cell>
          <cell r="T758" t="str">
            <v>Competition</v>
          </cell>
          <cell r="U758">
            <v>15</v>
          </cell>
          <cell r="V758">
            <v>1</v>
          </cell>
          <cell r="W758">
            <v>16</v>
          </cell>
          <cell r="X758">
            <v>16</v>
          </cell>
        </row>
        <row r="759">
          <cell r="J759" t="str">
            <v>Wade Wilson - DM</v>
          </cell>
          <cell r="K759" t="str">
            <v>DM</v>
          </cell>
          <cell r="L759" t="str">
            <v>Type 114 2002</v>
          </cell>
          <cell r="M759">
            <v>19</v>
          </cell>
          <cell r="N759" t="str">
            <v>2 Laps</v>
          </cell>
          <cell r="O759">
            <v>1.1250000000000001E-3</v>
          </cell>
          <cell r="P759">
            <v>92.569000000000003</v>
          </cell>
          <cell r="Q759">
            <v>15</v>
          </cell>
          <cell r="R759">
            <v>2.1634259259259259E-2</v>
          </cell>
          <cell r="S759" t="str">
            <v>North Atlantic</v>
          </cell>
          <cell r="T759" t="str">
            <v>Competition</v>
          </cell>
          <cell r="U759">
            <v>15</v>
          </cell>
          <cell r="V759">
            <v>0</v>
          </cell>
          <cell r="W759">
            <v>15</v>
          </cell>
          <cell r="X759">
            <v>15</v>
          </cell>
        </row>
        <row r="760">
          <cell r="J760" t="str">
            <v>Kevin Gelardi - IS</v>
          </cell>
          <cell r="K760" t="str">
            <v>IS</v>
          </cell>
          <cell r="L760" t="str">
            <v>E36 M3</v>
          </cell>
          <cell r="M760">
            <v>19</v>
          </cell>
          <cell r="N760" t="str">
            <v>2 Laps</v>
          </cell>
          <cell r="O760">
            <v>1.1168981481481483E-3</v>
          </cell>
          <cell r="P760">
            <v>93.31</v>
          </cell>
          <cell r="Q760">
            <v>19</v>
          </cell>
          <cell r="R760">
            <v>2.1636574074074072E-2</v>
          </cell>
          <cell r="S760" t="str">
            <v>North Atlantic</v>
          </cell>
          <cell r="T760" t="str">
            <v>Competition</v>
          </cell>
          <cell r="U760">
            <v>10.5</v>
          </cell>
          <cell r="V760">
            <v>0</v>
          </cell>
          <cell r="W760">
            <v>10.5</v>
          </cell>
          <cell r="X760">
            <v>10.5</v>
          </cell>
        </row>
        <row r="761">
          <cell r="J761" t="str">
            <v>John Paton - M3T</v>
          </cell>
          <cell r="K761" t="str">
            <v>M3T</v>
          </cell>
          <cell r="L761" t="str">
            <v>E30 M3</v>
          </cell>
          <cell r="M761">
            <v>19</v>
          </cell>
          <cell r="N761" t="str">
            <v>2 Laps</v>
          </cell>
          <cell r="O761">
            <v>1.1180555555555555E-3</v>
          </cell>
          <cell r="P761">
            <v>93.147999999999996</v>
          </cell>
          <cell r="Q761">
            <v>19</v>
          </cell>
          <cell r="R761">
            <v>2.1642361111111109E-2</v>
          </cell>
          <cell r="S761" t="str">
            <v>North Atlantic</v>
          </cell>
          <cell r="T761" t="str">
            <v>Competition</v>
          </cell>
          <cell r="U761">
            <v>15</v>
          </cell>
          <cell r="V761">
            <v>0</v>
          </cell>
          <cell r="W761">
            <v>15</v>
          </cell>
          <cell r="X761">
            <v>15</v>
          </cell>
        </row>
        <row r="762">
          <cell r="J762" t="str">
            <v>Steve Liadis - HP</v>
          </cell>
          <cell r="K762" t="str">
            <v>HP</v>
          </cell>
          <cell r="L762" t="str">
            <v>E46 M3</v>
          </cell>
          <cell r="M762">
            <v>19</v>
          </cell>
          <cell r="N762" t="str">
            <v>2 Laps</v>
          </cell>
          <cell r="O762">
            <v>1.1493055555555555E-3</v>
          </cell>
          <cell r="P762">
            <v>90.647000000000006</v>
          </cell>
          <cell r="Q762">
            <v>17</v>
          </cell>
          <cell r="R762">
            <v>2.2285879629629631E-2</v>
          </cell>
          <cell r="S762" t="str">
            <v>North Atlantic</v>
          </cell>
          <cell r="T762" t="str">
            <v>Competition</v>
          </cell>
          <cell r="U762">
            <v>15</v>
          </cell>
          <cell r="V762">
            <v>0</v>
          </cell>
          <cell r="W762">
            <v>15</v>
          </cell>
          <cell r="X762">
            <v>15</v>
          </cell>
        </row>
        <row r="763">
          <cell r="J763" t="str">
            <v>Chung Tam - JP</v>
          </cell>
          <cell r="K763" t="str">
            <v>JP</v>
          </cell>
          <cell r="L763" t="str">
            <v>E85 Z4</v>
          </cell>
          <cell r="M763">
            <v>19</v>
          </cell>
          <cell r="N763" t="str">
            <v>2 Laps</v>
          </cell>
          <cell r="O763">
            <v>1.152777777777778E-3</v>
          </cell>
          <cell r="P763">
            <v>90.403000000000006</v>
          </cell>
          <cell r="Q763">
            <v>18</v>
          </cell>
          <cell r="R763">
            <v>2.2312500000000002E-2</v>
          </cell>
          <cell r="S763" t="str">
            <v>Canada</v>
          </cell>
          <cell r="T763" t="str">
            <v>Rookie</v>
          </cell>
          <cell r="U763">
            <v>15</v>
          </cell>
          <cell r="V763">
            <v>1</v>
          </cell>
          <cell r="W763">
            <v>16</v>
          </cell>
          <cell r="X763">
            <v>16</v>
          </cell>
        </row>
        <row r="764">
          <cell r="J764" t="str">
            <v>Edward Karabec - JP</v>
          </cell>
          <cell r="K764" t="str">
            <v>JP</v>
          </cell>
          <cell r="L764" t="str">
            <v>E36 325i</v>
          </cell>
          <cell r="M764">
            <v>18</v>
          </cell>
          <cell r="N764" t="str">
            <v>3 Laps</v>
          </cell>
          <cell r="O764">
            <v>1.195601851851852E-3</v>
          </cell>
          <cell r="P764">
            <v>87.125</v>
          </cell>
          <cell r="Q764">
            <v>17</v>
          </cell>
          <cell r="R764">
            <v>2.1938657407407403E-2</v>
          </cell>
          <cell r="S764" t="str">
            <v>North Atlantic</v>
          </cell>
          <cell r="T764" t="str">
            <v>Competition</v>
          </cell>
          <cell r="U764">
            <v>10.5</v>
          </cell>
          <cell r="V764">
            <v>0</v>
          </cell>
          <cell r="W764">
            <v>10.5</v>
          </cell>
          <cell r="X764">
            <v>10.5</v>
          </cell>
        </row>
        <row r="765">
          <cell r="J765" t="str">
            <v>Allan Lewis - CM</v>
          </cell>
          <cell r="K765" t="str">
            <v>CM</v>
          </cell>
          <cell r="L765" t="str">
            <v>E46 M3</v>
          </cell>
          <cell r="M765">
            <v>14</v>
          </cell>
          <cell r="N765" t="str">
            <v>7 Laps</v>
          </cell>
          <cell r="O765">
            <v>1.0300925925925926E-3</v>
          </cell>
          <cell r="P765">
            <v>101.178</v>
          </cell>
          <cell r="Q765">
            <v>3</v>
          </cell>
          <cell r="R765">
            <v>1.4915509259259259E-2</v>
          </cell>
          <cell r="S765" t="str">
            <v>Canada</v>
          </cell>
          <cell r="T765" t="str">
            <v>Competition</v>
          </cell>
          <cell r="U765">
            <v>6</v>
          </cell>
          <cell r="V765">
            <v>0</v>
          </cell>
          <cell r="W765">
            <v>6</v>
          </cell>
          <cell r="X765">
            <v>6</v>
          </cell>
        </row>
        <row r="766">
          <cell r="J766" t="str">
            <v>Scott Reiman - IP</v>
          </cell>
          <cell r="K766" t="str">
            <v>IP</v>
          </cell>
          <cell r="L766" t="str">
            <v>E36 M3</v>
          </cell>
          <cell r="M766">
            <v>1</v>
          </cell>
          <cell r="N766" t="str">
            <v>DNF</v>
          </cell>
          <cell r="P766" t="str">
            <v>-</v>
          </cell>
          <cell r="Q766">
            <v>0</v>
          </cell>
          <cell r="R766">
            <v>1.6307870370370367E-3</v>
          </cell>
          <cell r="S766" t="str">
            <v>South Atlantic</v>
          </cell>
          <cell r="T766" t="str">
            <v>Competition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</row>
        <row r="767">
          <cell r="J767" t="str">
            <v>Jeff Caldwell - CM</v>
          </cell>
          <cell r="K767" t="str">
            <v>CM</v>
          </cell>
          <cell r="L767" t="str">
            <v>E36 M3</v>
          </cell>
          <cell r="M767">
            <v>26</v>
          </cell>
          <cell r="O767">
            <v>8.2754629629629628E-4</v>
          </cell>
          <cell r="P767">
            <v>95.709000000000003</v>
          </cell>
          <cell r="Q767">
            <v>9</v>
          </cell>
          <cell r="R767">
            <v>2.2070601851851852E-2</v>
          </cell>
          <cell r="S767" t="str">
            <v>North Atlantic</v>
          </cell>
          <cell r="T767" t="str">
            <v>Competition</v>
          </cell>
          <cell r="U767">
            <v>15</v>
          </cell>
          <cell r="V767">
            <v>0</v>
          </cell>
          <cell r="W767">
            <v>15</v>
          </cell>
          <cell r="X767">
            <v>15</v>
          </cell>
        </row>
        <row r="768">
          <cell r="J768" t="str">
            <v>Michael Cookson - IP</v>
          </cell>
          <cell r="K768" t="str">
            <v>IP</v>
          </cell>
          <cell r="L768" t="str">
            <v>E36 M3 LTW</v>
          </cell>
          <cell r="M768">
            <v>26</v>
          </cell>
          <cell r="N768">
            <v>43.326999999999998</v>
          </cell>
          <cell r="O768">
            <v>8.449074074074075E-4</v>
          </cell>
          <cell r="P768">
            <v>93.683000000000007</v>
          </cell>
          <cell r="Q768">
            <v>19</v>
          </cell>
          <cell r="R768">
            <v>2.257175925925926E-2</v>
          </cell>
          <cell r="S768" t="str">
            <v>North Atlantic</v>
          </cell>
          <cell r="T768" t="str">
            <v>Competition</v>
          </cell>
          <cell r="U768">
            <v>15</v>
          </cell>
          <cell r="V768">
            <v>9</v>
          </cell>
          <cell r="W768">
            <v>24</v>
          </cell>
          <cell r="X768">
            <v>24</v>
          </cell>
        </row>
        <row r="769">
          <cell r="J769" t="str">
            <v>Bob Solomon - BM</v>
          </cell>
          <cell r="K769" t="str">
            <v>BM</v>
          </cell>
          <cell r="L769" t="str">
            <v>E92 M3</v>
          </cell>
          <cell r="M769">
            <v>26</v>
          </cell>
          <cell r="N769">
            <v>44.468000000000004</v>
          </cell>
          <cell r="O769">
            <v>8.2754629629629628E-4</v>
          </cell>
          <cell r="P769">
            <v>95.703000000000003</v>
          </cell>
          <cell r="Q769">
            <v>10</v>
          </cell>
          <cell r="R769">
            <v>2.2584490740740742E-2</v>
          </cell>
          <cell r="S769" t="str">
            <v>North Atlantic</v>
          </cell>
          <cell r="T769" t="str">
            <v>Competition</v>
          </cell>
          <cell r="U769">
            <v>15</v>
          </cell>
          <cell r="V769">
            <v>0</v>
          </cell>
          <cell r="W769">
            <v>15</v>
          </cell>
          <cell r="X769">
            <v>15</v>
          </cell>
        </row>
        <row r="770">
          <cell r="J770" t="str">
            <v>Chad Waddell - IP</v>
          </cell>
          <cell r="K770" t="str">
            <v>IP</v>
          </cell>
          <cell r="L770" t="str">
            <v>E36 M3</v>
          </cell>
          <cell r="M770">
            <v>26</v>
          </cell>
          <cell r="N770">
            <v>45.005000000000003</v>
          </cell>
          <cell r="O770">
            <v>8.4374999999999999E-4</v>
          </cell>
          <cell r="P770">
            <v>93.784999999999997</v>
          </cell>
          <cell r="Q770">
            <v>7</v>
          </cell>
          <cell r="R770">
            <v>2.2591435185185183E-2</v>
          </cell>
          <cell r="S770" t="str">
            <v>North Atlantic</v>
          </cell>
          <cell r="T770" t="str">
            <v>Competition</v>
          </cell>
          <cell r="U770">
            <v>10.5</v>
          </cell>
          <cell r="V770">
            <v>8</v>
          </cell>
          <cell r="W770">
            <v>18.5</v>
          </cell>
          <cell r="X770">
            <v>18.5</v>
          </cell>
        </row>
        <row r="771">
          <cell r="J771" t="str">
            <v>Bob Perritt - IP</v>
          </cell>
          <cell r="K771" t="str">
            <v>IP</v>
          </cell>
          <cell r="L771" t="str">
            <v>E36 M3</v>
          </cell>
          <cell r="M771">
            <v>26</v>
          </cell>
          <cell r="N771">
            <v>51.484000000000002</v>
          </cell>
          <cell r="O771">
            <v>8.5069444444444461E-4</v>
          </cell>
          <cell r="P771">
            <v>93.049000000000007</v>
          </cell>
          <cell r="Q771">
            <v>10</v>
          </cell>
          <cell r="R771">
            <v>2.2665509259259264E-2</v>
          </cell>
          <cell r="S771" t="str">
            <v>North Central</v>
          </cell>
          <cell r="T771" t="str">
            <v>Competition</v>
          </cell>
          <cell r="U771">
            <v>7.5</v>
          </cell>
          <cell r="V771">
            <v>7</v>
          </cell>
          <cell r="W771">
            <v>14.5</v>
          </cell>
          <cell r="X771">
            <v>14.5</v>
          </cell>
        </row>
        <row r="772">
          <cell r="J772" t="str">
            <v>Tony Salloum - GTS3</v>
          </cell>
          <cell r="K772" t="str">
            <v>GTS3</v>
          </cell>
          <cell r="L772" t="str">
            <v>E36 M3</v>
          </cell>
          <cell r="M772">
            <v>25</v>
          </cell>
          <cell r="N772" t="str">
            <v>1 Lap</v>
          </cell>
          <cell r="O772">
            <v>8.6805555555555551E-4</v>
          </cell>
          <cell r="P772">
            <v>91.173000000000002</v>
          </cell>
          <cell r="Q772">
            <v>15</v>
          </cell>
          <cell r="R772">
            <v>2.2230324074074072E-2</v>
          </cell>
          <cell r="S772" t="str">
            <v>North Atlantic</v>
          </cell>
          <cell r="T772" t="str">
            <v>Competition</v>
          </cell>
          <cell r="U772">
            <v>15</v>
          </cell>
          <cell r="V772">
            <v>0</v>
          </cell>
          <cell r="W772">
            <v>15</v>
          </cell>
          <cell r="X772">
            <v>15</v>
          </cell>
        </row>
        <row r="773">
          <cell r="J773" t="str">
            <v>Matthew Noonan - IP</v>
          </cell>
          <cell r="K773" t="str">
            <v>IP</v>
          </cell>
          <cell r="L773" t="str">
            <v>E36 M3</v>
          </cell>
          <cell r="M773">
            <v>25</v>
          </cell>
          <cell r="N773" t="str">
            <v>1 Lap</v>
          </cell>
          <cell r="O773">
            <v>8.6458333333333341E-4</v>
          </cell>
          <cell r="P773">
            <v>91.566999999999993</v>
          </cell>
          <cell r="Q773">
            <v>15</v>
          </cell>
          <cell r="R773">
            <v>2.2241898148148153E-2</v>
          </cell>
          <cell r="S773" t="str">
            <v>North Atlantic</v>
          </cell>
          <cell r="T773" t="str">
            <v>Competition</v>
          </cell>
          <cell r="U773">
            <v>6</v>
          </cell>
          <cell r="V773">
            <v>6</v>
          </cell>
          <cell r="W773">
            <v>12</v>
          </cell>
          <cell r="X773">
            <v>12</v>
          </cell>
        </row>
        <row r="774">
          <cell r="J774" t="str">
            <v>Gregory Teese - IP</v>
          </cell>
          <cell r="K774" t="str">
            <v>IP</v>
          </cell>
          <cell r="L774" t="str">
            <v>E36 M3</v>
          </cell>
          <cell r="M774">
            <v>25</v>
          </cell>
          <cell r="N774" t="str">
            <v>1 Lap</v>
          </cell>
          <cell r="O774">
            <v>8.6458333333333341E-4</v>
          </cell>
          <cell r="P774">
            <v>91.536000000000001</v>
          </cell>
          <cell r="Q774">
            <v>12</v>
          </cell>
          <cell r="R774">
            <v>2.2252314814814819E-2</v>
          </cell>
          <cell r="S774" t="str">
            <v>North Atlantic</v>
          </cell>
          <cell r="T774" t="str">
            <v>Competition</v>
          </cell>
          <cell r="U774">
            <v>4.5</v>
          </cell>
          <cell r="V774">
            <v>5</v>
          </cell>
          <cell r="W774">
            <v>9.5</v>
          </cell>
          <cell r="X774">
            <v>9.5</v>
          </cell>
        </row>
        <row r="775">
          <cell r="J775" t="str">
            <v>David Ellman - IP</v>
          </cell>
          <cell r="K775" t="str">
            <v>IP</v>
          </cell>
          <cell r="L775" t="str">
            <v>E36 M3</v>
          </cell>
          <cell r="M775">
            <v>25</v>
          </cell>
          <cell r="N775" t="str">
            <v>1 Lap</v>
          </cell>
          <cell r="O775">
            <v>8.7384259259259262E-4</v>
          </cell>
          <cell r="P775">
            <v>90.566000000000003</v>
          </cell>
          <cell r="Q775">
            <v>8</v>
          </cell>
          <cell r="R775">
            <v>2.2309027777777778E-2</v>
          </cell>
          <cell r="S775" t="str">
            <v>North Atlantic</v>
          </cell>
          <cell r="T775" t="str">
            <v>Competition</v>
          </cell>
          <cell r="U775">
            <v>3</v>
          </cell>
          <cell r="V775">
            <v>4</v>
          </cell>
          <cell r="W775">
            <v>7</v>
          </cell>
          <cell r="X775">
            <v>7</v>
          </cell>
        </row>
        <row r="776">
          <cell r="J776" t="str">
            <v>Scott Reiman - IP</v>
          </cell>
          <cell r="K776" t="str">
            <v>IP</v>
          </cell>
          <cell r="L776" t="str">
            <v>E36 M3</v>
          </cell>
          <cell r="M776">
            <v>25</v>
          </cell>
          <cell r="N776" t="str">
            <v>1 Lap</v>
          </cell>
          <cell r="O776">
            <v>8.6574074074074071E-4</v>
          </cell>
          <cell r="P776">
            <v>91.438999999999993</v>
          </cell>
          <cell r="Q776">
            <v>24</v>
          </cell>
          <cell r="R776">
            <v>2.231597222222222E-2</v>
          </cell>
          <cell r="S776" t="str">
            <v>South Atlantic</v>
          </cell>
          <cell r="T776" t="str">
            <v>Competition</v>
          </cell>
          <cell r="U776">
            <v>1.5</v>
          </cell>
          <cell r="V776">
            <v>3</v>
          </cell>
          <cell r="W776">
            <v>4.5</v>
          </cell>
          <cell r="X776">
            <v>4.5</v>
          </cell>
        </row>
        <row r="777">
          <cell r="J777" t="str">
            <v>Bill Schachat - GP</v>
          </cell>
          <cell r="K777" t="str">
            <v>GP</v>
          </cell>
          <cell r="L777" t="str">
            <v>E92 M3</v>
          </cell>
          <cell r="M777">
            <v>25</v>
          </cell>
          <cell r="N777" t="str">
            <v>1 Lap</v>
          </cell>
          <cell r="O777">
            <v>8.7847222222222233E-4</v>
          </cell>
          <cell r="P777">
            <v>90.146000000000001</v>
          </cell>
          <cell r="Q777">
            <v>6</v>
          </cell>
          <cell r="R777">
            <v>2.2545138888888889E-2</v>
          </cell>
          <cell r="S777" t="str">
            <v>North Atlantic</v>
          </cell>
          <cell r="T777" t="str">
            <v>Competition</v>
          </cell>
          <cell r="U777">
            <v>15</v>
          </cell>
          <cell r="V777">
            <v>0</v>
          </cell>
          <cell r="W777">
            <v>15</v>
          </cell>
          <cell r="X777">
            <v>15</v>
          </cell>
        </row>
        <row r="778">
          <cell r="J778" t="str">
            <v>Greg Wharton - IP</v>
          </cell>
          <cell r="K778" t="str">
            <v>IP</v>
          </cell>
          <cell r="L778" t="str">
            <v>E36 M3</v>
          </cell>
          <cell r="M778">
            <v>25</v>
          </cell>
          <cell r="N778" t="str">
            <v>1 Lap</v>
          </cell>
          <cell r="O778">
            <v>8.7384259259259262E-4</v>
          </cell>
          <cell r="P778">
            <v>90.632999999999996</v>
          </cell>
          <cell r="Q778">
            <v>17</v>
          </cell>
          <cell r="R778">
            <v>2.257175925925926E-2</v>
          </cell>
          <cell r="S778" t="str">
            <v>North Atlantic</v>
          </cell>
          <cell r="T778" t="str">
            <v>Competition</v>
          </cell>
          <cell r="U778">
            <v>0</v>
          </cell>
          <cell r="V778">
            <v>2</v>
          </cell>
          <cell r="W778">
            <v>2</v>
          </cell>
          <cell r="X778">
            <v>2</v>
          </cell>
        </row>
        <row r="779">
          <cell r="J779" t="str">
            <v>Wayne Dobson - IS</v>
          </cell>
          <cell r="K779" t="str">
            <v>IS</v>
          </cell>
          <cell r="L779" t="str">
            <v>E36 M3</v>
          </cell>
          <cell r="M779">
            <v>25</v>
          </cell>
          <cell r="N779" t="str">
            <v>1 Lap</v>
          </cell>
          <cell r="O779">
            <v>8.7962962962962962E-4</v>
          </cell>
          <cell r="P779">
            <v>90.037000000000006</v>
          </cell>
          <cell r="Q779">
            <v>7</v>
          </cell>
          <cell r="R779">
            <v>2.2692129629629632E-2</v>
          </cell>
          <cell r="S779" t="str">
            <v>North Atlantic</v>
          </cell>
          <cell r="T779" t="str">
            <v>Competition</v>
          </cell>
          <cell r="U779">
            <v>15</v>
          </cell>
          <cell r="V779">
            <v>4</v>
          </cell>
          <cell r="W779">
            <v>19</v>
          </cell>
          <cell r="X779">
            <v>19</v>
          </cell>
        </row>
        <row r="780">
          <cell r="J780" t="str">
            <v>Ryan Zmiewski - HP</v>
          </cell>
          <cell r="K780" t="str">
            <v>HP</v>
          </cell>
          <cell r="L780" t="str">
            <v>F22 M235i</v>
          </cell>
          <cell r="M780">
            <v>25</v>
          </cell>
          <cell r="N780" t="str">
            <v>1 Lap</v>
          </cell>
          <cell r="O780">
            <v>8.8773148148148153E-4</v>
          </cell>
          <cell r="P780">
            <v>89.162000000000006</v>
          </cell>
          <cell r="Q780">
            <v>10</v>
          </cell>
          <cell r="R780">
            <v>2.2807870370370371E-2</v>
          </cell>
          <cell r="S780" t="str">
            <v>North Atlantic</v>
          </cell>
          <cell r="T780" t="str">
            <v>Rookie</v>
          </cell>
          <cell r="U780">
            <v>15</v>
          </cell>
          <cell r="V780">
            <v>1</v>
          </cell>
          <cell r="W780">
            <v>16</v>
          </cell>
          <cell r="X780">
            <v>16</v>
          </cell>
        </row>
        <row r="781">
          <cell r="J781" t="str">
            <v>Laszlo Sebo - DM</v>
          </cell>
          <cell r="K781" t="str">
            <v>DM</v>
          </cell>
          <cell r="L781" t="str">
            <v>E36 325i</v>
          </cell>
          <cell r="M781">
            <v>24</v>
          </cell>
          <cell r="N781" t="str">
            <v>2 Laps</v>
          </cell>
          <cell r="O781">
            <v>8.7962962962962962E-4</v>
          </cell>
          <cell r="P781">
            <v>90.016999999999996</v>
          </cell>
          <cell r="Q781">
            <v>8</v>
          </cell>
          <cell r="R781">
            <v>2.2079861111111113E-2</v>
          </cell>
          <cell r="S781" t="str">
            <v>North Atlantic</v>
          </cell>
          <cell r="T781" t="str">
            <v>Competition</v>
          </cell>
          <cell r="U781">
            <v>15</v>
          </cell>
          <cell r="V781">
            <v>2</v>
          </cell>
          <cell r="W781">
            <v>17</v>
          </cell>
          <cell r="X781">
            <v>17</v>
          </cell>
        </row>
        <row r="782">
          <cell r="J782" t="str">
            <v>John Sanders - JS</v>
          </cell>
          <cell r="K782" t="str">
            <v>JS</v>
          </cell>
          <cell r="L782" t="str">
            <v>E46 328i</v>
          </cell>
          <cell r="M782">
            <v>24</v>
          </cell>
          <cell r="N782" t="str">
            <v>2 Laps</v>
          </cell>
          <cell r="O782">
            <v>8.9004629629629633E-4</v>
          </cell>
          <cell r="P782">
            <v>88.977999999999994</v>
          </cell>
          <cell r="Q782">
            <v>8</v>
          </cell>
          <cell r="R782">
            <v>2.2135416666666668E-2</v>
          </cell>
          <cell r="S782" t="str">
            <v>North Atlantic</v>
          </cell>
          <cell r="T782" t="str">
            <v>Competition</v>
          </cell>
          <cell r="U782">
            <v>15</v>
          </cell>
          <cell r="V782">
            <v>1</v>
          </cell>
          <cell r="W782">
            <v>16</v>
          </cell>
          <cell r="X782">
            <v>16</v>
          </cell>
        </row>
        <row r="783">
          <cell r="J783" t="str">
            <v>William L Mellott - IS</v>
          </cell>
          <cell r="K783" t="str">
            <v>IS</v>
          </cell>
          <cell r="L783" t="str">
            <v>E36 M3</v>
          </cell>
          <cell r="M783">
            <v>24</v>
          </cell>
          <cell r="N783" t="str">
            <v>2 Laps</v>
          </cell>
          <cell r="O783">
            <v>8.9814814814814824E-4</v>
          </cell>
          <cell r="P783">
            <v>88.097999999999999</v>
          </cell>
          <cell r="Q783">
            <v>8</v>
          </cell>
          <cell r="R783">
            <v>2.2141203703703705E-2</v>
          </cell>
          <cell r="S783" t="str">
            <v>North Atlantic</v>
          </cell>
          <cell r="T783" t="str">
            <v>Competition</v>
          </cell>
          <cell r="U783">
            <v>10.5</v>
          </cell>
          <cell r="V783">
            <v>3</v>
          </cell>
          <cell r="W783">
            <v>13.5</v>
          </cell>
          <cell r="X783">
            <v>13.5</v>
          </cell>
        </row>
        <row r="784">
          <cell r="J784" t="str">
            <v>Martin Mahoney - IP</v>
          </cell>
          <cell r="K784" t="str">
            <v>IP</v>
          </cell>
          <cell r="L784" t="str">
            <v>E36 M3</v>
          </cell>
          <cell r="M784">
            <v>24</v>
          </cell>
          <cell r="N784" t="str">
            <v>2 Laps</v>
          </cell>
          <cell r="O784">
            <v>9.0856481481481485E-4</v>
          </cell>
          <cell r="P784">
            <v>87.162000000000006</v>
          </cell>
          <cell r="Q784">
            <v>19</v>
          </cell>
          <cell r="R784">
            <v>2.2248842592592591E-2</v>
          </cell>
          <cell r="S784" t="str">
            <v>North Atlantic</v>
          </cell>
          <cell r="T784" t="str">
            <v>Competition</v>
          </cell>
          <cell r="U784">
            <v>0</v>
          </cell>
          <cell r="V784">
            <v>1</v>
          </cell>
          <cell r="W784">
            <v>1</v>
          </cell>
          <cell r="X784">
            <v>1</v>
          </cell>
        </row>
        <row r="785">
          <cell r="J785" t="str">
            <v>Andrew Palumbo - IS</v>
          </cell>
          <cell r="K785" t="str">
            <v>IS</v>
          </cell>
          <cell r="L785" t="str">
            <v>E36 M3</v>
          </cell>
          <cell r="M785">
            <v>24</v>
          </cell>
          <cell r="N785" t="str">
            <v>2 Laps</v>
          </cell>
          <cell r="O785">
            <v>9.0509259259259243E-4</v>
          </cell>
          <cell r="P785">
            <v>87.495999999999995</v>
          </cell>
          <cell r="Q785">
            <v>6</v>
          </cell>
          <cell r="R785">
            <v>2.2320601851851852E-2</v>
          </cell>
          <cell r="S785" t="str">
            <v>North Atlantic</v>
          </cell>
          <cell r="T785" t="str">
            <v>Competition</v>
          </cell>
          <cell r="U785">
            <v>7.5</v>
          </cell>
          <cell r="V785">
            <v>2</v>
          </cell>
          <cell r="W785">
            <v>9.5</v>
          </cell>
          <cell r="X785">
            <v>9.5</v>
          </cell>
        </row>
        <row r="786">
          <cell r="J786" t="str">
            <v>Greg Hartman - Spec E46</v>
          </cell>
          <cell r="K786" t="str">
            <v>Spec E46</v>
          </cell>
          <cell r="L786" t="str">
            <v>E46 330i</v>
          </cell>
          <cell r="M786">
            <v>24</v>
          </cell>
          <cell r="N786" t="str">
            <v>2 Laps</v>
          </cell>
          <cell r="O786">
            <v>9.0277777777777784E-4</v>
          </cell>
          <cell r="P786">
            <v>87.656999999999996</v>
          </cell>
          <cell r="Q786">
            <v>4</v>
          </cell>
          <cell r="R786">
            <v>2.2328703703703708E-2</v>
          </cell>
          <cell r="S786" t="str">
            <v>North Atlantic</v>
          </cell>
          <cell r="T786" t="str">
            <v>Competition</v>
          </cell>
          <cell r="U786">
            <v>15</v>
          </cell>
          <cell r="V786">
            <v>0</v>
          </cell>
          <cell r="W786">
            <v>15</v>
          </cell>
          <cell r="X786">
            <v>15</v>
          </cell>
        </row>
        <row r="787">
          <cell r="J787" t="str">
            <v>Gordy Wagner - JS</v>
          </cell>
          <cell r="K787" t="str">
            <v>JS</v>
          </cell>
          <cell r="L787" t="str">
            <v>E36 325</v>
          </cell>
          <cell r="M787">
            <v>24</v>
          </cell>
          <cell r="N787" t="str">
            <v>2 Laps</v>
          </cell>
          <cell r="O787">
            <v>9.0509259259259243E-4</v>
          </cell>
          <cell r="P787">
            <v>87.465000000000003</v>
          </cell>
          <cell r="Q787">
            <v>9</v>
          </cell>
          <cell r="R787">
            <v>2.2343749999999999E-2</v>
          </cell>
          <cell r="S787" t="str">
            <v>North Atlantic</v>
          </cell>
          <cell r="T787" t="str">
            <v>Competition</v>
          </cell>
          <cell r="U787">
            <v>10.5</v>
          </cell>
          <cell r="V787">
            <v>0</v>
          </cell>
          <cell r="W787">
            <v>10.5</v>
          </cell>
          <cell r="X787">
            <v>10.5</v>
          </cell>
        </row>
        <row r="788">
          <cell r="J788" t="str">
            <v>Brian Cincera - IP</v>
          </cell>
          <cell r="K788" t="str">
            <v>IP</v>
          </cell>
          <cell r="L788" t="str">
            <v>E36 M3</v>
          </cell>
          <cell r="M788">
            <v>24</v>
          </cell>
          <cell r="N788" t="str">
            <v>2 Laps</v>
          </cell>
          <cell r="O788">
            <v>9.0393518518518525E-4</v>
          </cell>
          <cell r="P788">
            <v>87.531999999999996</v>
          </cell>
          <cell r="Q788">
            <v>8</v>
          </cell>
          <cell r="R788">
            <v>2.2344907407407411E-2</v>
          </cell>
          <cell r="S788" t="str">
            <v>North Atlantic</v>
          </cell>
          <cell r="T788" t="str">
            <v>Rookie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</row>
        <row r="789">
          <cell r="J789" t="str">
            <v>Keith Primozic - DM</v>
          </cell>
          <cell r="K789" t="str">
            <v>DM</v>
          </cell>
          <cell r="L789" t="str">
            <v>E36 M3</v>
          </cell>
          <cell r="M789">
            <v>24</v>
          </cell>
          <cell r="N789" t="str">
            <v>2 Laps</v>
          </cell>
          <cell r="O789">
            <v>8.9583333333333344E-4</v>
          </cell>
          <cell r="P789">
            <v>88.369</v>
          </cell>
          <cell r="Q789">
            <v>8</v>
          </cell>
          <cell r="R789">
            <v>2.2592592592592591E-2</v>
          </cell>
          <cell r="S789" t="str">
            <v>South Atlantic</v>
          </cell>
          <cell r="T789" t="str">
            <v>Competition</v>
          </cell>
          <cell r="U789">
            <v>10.5</v>
          </cell>
          <cell r="V789">
            <v>1</v>
          </cell>
          <cell r="W789">
            <v>11.5</v>
          </cell>
          <cell r="X789">
            <v>11.5</v>
          </cell>
        </row>
        <row r="790">
          <cell r="J790" t="str">
            <v>Gary Palumbo - JP</v>
          </cell>
          <cell r="K790" t="str">
            <v>JP</v>
          </cell>
          <cell r="L790" t="str">
            <v>E36 328is</v>
          </cell>
          <cell r="M790">
            <v>24</v>
          </cell>
          <cell r="N790" t="str">
            <v>2 Laps</v>
          </cell>
          <cell r="O790">
            <v>9.0624999999999994E-4</v>
          </cell>
          <cell r="P790">
            <v>87.34</v>
          </cell>
          <cell r="Q790">
            <v>8</v>
          </cell>
          <cell r="R790">
            <v>2.2616898148148146E-2</v>
          </cell>
          <cell r="S790" t="str">
            <v>North Atlantic</v>
          </cell>
          <cell r="T790" t="str">
            <v>Competition</v>
          </cell>
          <cell r="U790">
            <v>15</v>
          </cell>
          <cell r="V790">
            <v>0</v>
          </cell>
          <cell r="W790">
            <v>15</v>
          </cell>
          <cell r="X790">
            <v>15</v>
          </cell>
        </row>
        <row r="791">
          <cell r="J791" t="str">
            <v>Ross Karlin - EM</v>
          </cell>
          <cell r="K791" t="str">
            <v>EM</v>
          </cell>
          <cell r="L791" t="str">
            <v>E21 320i</v>
          </cell>
          <cell r="M791">
            <v>23</v>
          </cell>
          <cell r="N791" t="str">
            <v>3 Laps</v>
          </cell>
          <cell r="O791">
            <v>9.4907407407407408E-4</v>
          </cell>
          <cell r="P791">
            <v>83.432000000000002</v>
          </cell>
          <cell r="Q791">
            <v>15</v>
          </cell>
          <cell r="R791">
            <v>2.2515046296296293E-2</v>
          </cell>
          <cell r="S791" t="str">
            <v>North Atlantic</v>
          </cell>
          <cell r="T791" t="str">
            <v>Competition</v>
          </cell>
          <cell r="U791">
            <v>15</v>
          </cell>
          <cell r="V791">
            <v>0</v>
          </cell>
          <cell r="W791">
            <v>15</v>
          </cell>
          <cell r="X791">
            <v>15</v>
          </cell>
        </row>
        <row r="792">
          <cell r="J792" t="str">
            <v>David Hellman - M3T</v>
          </cell>
          <cell r="K792" t="str">
            <v>M3T</v>
          </cell>
          <cell r="L792" t="str">
            <v>E30 M3</v>
          </cell>
          <cell r="M792">
            <v>23</v>
          </cell>
          <cell r="N792" t="str">
            <v>3 Laps</v>
          </cell>
          <cell r="O792">
            <v>9.4097222222222227E-4</v>
          </cell>
          <cell r="P792">
            <v>84.183999999999997</v>
          </cell>
          <cell r="Q792">
            <v>21</v>
          </cell>
          <cell r="R792">
            <v>2.260300925925926E-2</v>
          </cell>
          <cell r="S792" t="str">
            <v>North Atlantic</v>
          </cell>
          <cell r="T792" t="str">
            <v>Competition</v>
          </cell>
          <cell r="U792">
            <v>15</v>
          </cell>
          <cell r="V792">
            <v>1</v>
          </cell>
          <cell r="W792">
            <v>16</v>
          </cell>
          <cell r="X792">
            <v>16</v>
          </cell>
        </row>
        <row r="793">
          <cell r="J793" t="str">
            <v>Steve Liadis - HP</v>
          </cell>
          <cell r="K793" t="str">
            <v>HP</v>
          </cell>
          <cell r="L793" t="str">
            <v>E46 M3</v>
          </cell>
          <cell r="M793">
            <v>23</v>
          </cell>
          <cell r="N793" t="str">
            <v>3 Laps</v>
          </cell>
          <cell r="O793">
            <v>9.4328703703703708E-4</v>
          </cell>
          <cell r="P793">
            <v>83.914000000000001</v>
          </cell>
          <cell r="Q793">
            <v>15</v>
          </cell>
          <cell r="R793">
            <v>2.2826388888888886E-2</v>
          </cell>
          <cell r="S793" t="str">
            <v>North Atlantic</v>
          </cell>
          <cell r="T793" t="str">
            <v>Competition</v>
          </cell>
          <cell r="U793">
            <v>10.5</v>
          </cell>
          <cell r="V793">
            <v>0</v>
          </cell>
          <cell r="W793">
            <v>10.5</v>
          </cell>
          <cell r="X793">
            <v>10.5</v>
          </cell>
        </row>
        <row r="794">
          <cell r="J794" t="str">
            <v>Frederick Landwehr - DM</v>
          </cell>
          <cell r="K794" t="str">
            <v>DM</v>
          </cell>
          <cell r="L794" t="str">
            <v>E46 328</v>
          </cell>
          <cell r="M794">
            <v>23</v>
          </cell>
          <cell r="N794" t="str">
            <v>3 Laps</v>
          </cell>
          <cell r="O794">
            <v>9.7337962962962959E-4</v>
          </cell>
          <cell r="P794">
            <v>81.366</v>
          </cell>
          <cell r="Q794">
            <v>14</v>
          </cell>
          <cell r="R794">
            <v>2.2989583333333331E-2</v>
          </cell>
          <cell r="S794" t="str">
            <v>North Atlantic</v>
          </cell>
          <cell r="T794" t="str">
            <v>Competition</v>
          </cell>
          <cell r="U794">
            <v>7.5</v>
          </cell>
          <cell r="V794">
            <v>0</v>
          </cell>
          <cell r="W794">
            <v>7.5</v>
          </cell>
          <cell r="X794">
            <v>7.5</v>
          </cell>
        </row>
        <row r="795">
          <cell r="J795" t="str">
            <v>Savanna Little - EXB</v>
          </cell>
          <cell r="K795" t="str">
            <v>EXB</v>
          </cell>
          <cell r="L795" t="str">
            <v>Nissan 350Z</v>
          </cell>
          <cell r="M795">
            <v>21</v>
          </cell>
          <cell r="N795" t="str">
            <v>5 Laps</v>
          </cell>
          <cell r="O795">
            <v>8.4722222222222219E-4</v>
          </cell>
          <cell r="P795">
            <v>93.489000000000004</v>
          </cell>
          <cell r="Q795">
            <v>11</v>
          </cell>
          <cell r="R795">
            <v>1.8684027777777779E-2</v>
          </cell>
          <cell r="S795" t="str">
            <v>North Atlantic</v>
          </cell>
          <cell r="T795" t="str">
            <v>Guest</v>
          </cell>
          <cell r="U795">
            <v>15</v>
          </cell>
          <cell r="V795">
            <v>0</v>
          </cell>
          <cell r="W795">
            <v>15</v>
          </cell>
          <cell r="X795">
            <v>15</v>
          </cell>
        </row>
        <row r="796">
          <cell r="J796" t="str">
            <v>Bob Martin - M3T</v>
          </cell>
          <cell r="K796" t="str">
            <v>M3T</v>
          </cell>
          <cell r="L796" t="str">
            <v>E30 M3</v>
          </cell>
          <cell r="M796">
            <v>20</v>
          </cell>
          <cell r="N796" t="str">
            <v>6 Laps</v>
          </cell>
          <cell r="O796">
            <v>9.4444444444444448E-4</v>
          </cell>
          <cell r="P796">
            <v>83.775999999999996</v>
          </cell>
          <cell r="Q796">
            <v>17</v>
          </cell>
          <cell r="R796">
            <v>2.2811342592592595E-2</v>
          </cell>
          <cell r="S796" t="str">
            <v>North Atlantic</v>
          </cell>
          <cell r="T796" t="str">
            <v>Competition</v>
          </cell>
          <cell r="U796">
            <v>10.5</v>
          </cell>
          <cell r="V796">
            <v>0</v>
          </cell>
          <cell r="W796">
            <v>10.5</v>
          </cell>
          <cell r="X796">
            <v>10.5</v>
          </cell>
        </row>
        <row r="797">
          <cell r="J797" t="str">
            <v>Spencer Wharton - IS</v>
          </cell>
          <cell r="K797" t="str">
            <v>IS</v>
          </cell>
          <cell r="L797" t="str">
            <v>E36 M3</v>
          </cell>
          <cell r="M797">
            <v>20</v>
          </cell>
          <cell r="N797" t="str">
            <v>6 Laps</v>
          </cell>
          <cell r="O797">
            <v>9.1898148148148145E-4</v>
          </cell>
          <cell r="P797">
            <v>86.114999999999995</v>
          </cell>
          <cell r="Q797">
            <v>7</v>
          </cell>
          <cell r="R797">
            <v>2.2814814814814816E-2</v>
          </cell>
          <cell r="S797" t="str">
            <v>North Atlantic</v>
          </cell>
          <cell r="T797" t="str">
            <v>Competition</v>
          </cell>
          <cell r="U797">
            <v>6</v>
          </cell>
          <cell r="V797">
            <v>1</v>
          </cell>
          <cell r="W797">
            <v>7</v>
          </cell>
          <cell r="X797">
            <v>7</v>
          </cell>
        </row>
        <row r="798">
          <cell r="J798" t="str">
            <v>Vinh Chau - GTS2</v>
          </cell>
          <cell r="K798" t="str">
            <v>GTS2</v>
          </cell>
          <cell r="L798" t="str">
            <v>E36 328i</v>
          </cell>
          <cell r="M798">
            <v>17</v>
          </cell>
          <cell r="N798" t="str">
            <v>9 Laps</v>
          </cell>
          <cell r="O798">
            <v>8.7615740740740742E-4</v>
          </cell>
          <cell r="P798">
            <v>90.337999999999994</v>
          </cell>
          <cell r="Q798">
            <v>9</v>
          </cell>
          <cell r="R798">
            <v>1.5785879629629629E-2</v>
          </cell>
          <cell r="S798" t="str">
            <v>North Atlantic</v>
          </cell>
          <cell r="T798" t="str">
            <v>Rookie</v>
          </cell>
          <cell r="U798">
            <v>15</v>
          </cell>
          <cell r="V798">
            <v>0</v>
          </cell>
          <cell r="W798">
            <v>15</v>
          </cell>
          <cell r="X798">
            <v>15</v>
          </cell>
        </row>
        <row r="799">
          <cell r="J799" t="str">
            <v>David Somma Jr - IS</v>
          </cell>
          <cell r="K799" t="str">
            <v>IS</v>
          </cell>
          <cell r="L799" t="str">
            <v>E36 M3</v>
          </cell>
          <cell r="M799">
            <v>14</v>
          </cell>
          <cell r="N799" t="str">
            <v>12 Laps</v>
          </cell>
          <cell r="O799">
            <v>8.8194444444444442E-4</v>
          </cell>
          <cell r="P799">
            <v>89.784999999999997</v>
          </cell>
          <cell r="Q799">
            <v>11</v>
          </cell>
          <cell r="R799">
            <v>1.3040509259259259E-2</v>
          </cell>
          <cell r="S799" t="str">
            <v>North Atlantic</v>
          </cell>
          <cell r="T799" t="str">
            <v>Competition</v>
          </cell>
          <cell r="U799">
            <v>4.5</v>
          </cell>
          <cell r="V799">
            <v>0</v>
          </cell>
          <cell r="W799">
            <v>4.5</v>
          </cell>
          <cell r="X799">
            <v>4.5</v>
          </cell>
        </row>
        <row r="800">
          <cell r="J800" t="str">
            <v>Wade Wilson - DM</v>
          </cell>
          <cell r="K800" t="str">
            <v>DM</v>
          </cell>
          <cell r="L800" t="str">
            <v>E9 2002</v>
          </cell>
          <cell r="M800">
            <v>11</v>
          </cell>
          <cell r="N800" t="str">
            <v>DNF</v>
          </cell>
          <cell r="O800">
            <v>8.8194444444444442E-4</v>
          </cell>
          <cell r="P800">
            <v>89.811000000000007</v>
          </cell>
          <cell r="Q800">
            <v>11</v>
          </cell>
          <cell r="R800">
            <v>1.0090277777777778E-2</v>
          </cell>
          <cell r="S800" t="str">
            <v>North Atlantic</v>
          </cell>
          <cell r="T800" t="str">
            <v>Competition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</row>
        <row r="801">
          <cell r="J801" t="str">
            <v>David Garraux - HS</v>
          </cell>
          <cell r="K801" t="str">
            <v>HS</v>
          </cell>
          <cell r="L801" t="str">
            <v>E46 M3</v>
          </cell>
          <cell r="M801">
            <v>11</v>
          </cell>
          <cell r="N801" t="str">
            <v>DNF</v>
          </cell>
          <cell r="O801">
            <v>9.0509259259259243E-4</v>
          </cell>
          <cell r="P801">
            <v>87.492999999999995</v>
          </cell>
          <cell r="Q801">
            <v>6</v>
          </cell>
          <cell r="R801">
            <v>1.040162037037037E-2</v>
          </cell>
          <cell r="S801" t="str">
            <v>North Atlantic</v>
          </cell>
          <cell r="T801" t="str">
            <v>Rookie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</row>
        <row r="802">
          <cell r="J802" t="str">
            <v>Steven Fitzgerald - SM</v>
          </cell>
          <cell r="K802" t="str">
            <v>SM</v>
          </cell>
          <cell r="L802" t="str">
            <v>E21 323i</v>
          </cell>
          <cell r="M802">
            <v>1</v>
          </cell>
          <cell r="N802" t="str">
            <v>DNF</v>
          </cell>
          <cell r="O802">
            <v>1.1203703703703703E-3</v>
          </cell>
          <cell r="P802">
            <v>70.631</v>
          </cell>
          <cell r="Q802">
            <v>1</v>
          </cell>
          <cell r="R802">
            <v>1.1736111111111112E-3</v>
          </cell>
          <cell r="S802" t="str">
            <v>North Atlantic</v>
          </cell>
          <cell r="T802" t="str">
            <v>Competition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</row>
        <row r="803">
          <cell r="J803" t="str">
            <v>David LeBlanc - IP</v>
          </cell>
          <cell r="K803" t="str">
            <v>IP</v>
          </cell>
          <cell r="L803" t="str">
            <v>E36 M3</v>
          </cell>
          <cell r="N803" t="str">
            <v>DNF</v>
          </cell>
          <cell r="P803" t="str">
            <v>-</v>
          </cell>
          <cell r="Q803">
            <v>0</v>
          </cell>
          <cell r="R803">
            <v>4.4820000000000002</v>
          </cell>
          <cell r="S803" t="str">
            <v>North Atlantic</v>
          </cell>
          <cell r="T803" t="str">
            <v>Competition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</row>
        <row r="804">
          <cell r="J804" t="str">
            <v>Asher Hyman - CM</v>
          </cell>
          <cell r="K804" t="str">
            <v>CM</v>
          </cell>
          <cell r="L804" t="str">
            <v>E36 M3 CSL</v>
          </cell>
          <cell r="N804" t="str">
            <v>DQ</v>
          </cell>
          <cell r="P804" t="str">
            <v>-</v>
          </cell>
          <cell r="Q804">
            <v>0</v>
          </cell>
          <cell r="R804">
            <v>4.1929999999999996</v>
          </cell>
          <cell r="S804" t="str">
            <v>North Atlantic</v>
          </cell>
          <cell r="T804" t="str">
            <v>Competition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</row>
        <row r="805">
          <cell r="J805" t="str">
            <v>Michael Cookson - IP</v>
          </cell>
          <cell r="K805" t="str">
            <v>IP</v>
          </cell>
          <cell r="L805" t="str">
            <v>E36 M3 LTW</v>
          </cell>
          <cell r="M805">
            <v>18</v>
          </cell>
          <cell r="O805">
            <v>8.4143518518518519E-4</v>
          </cell>
          <cell r="P805">
            <v>94.122</v>
          </cell>
          <cell r="Q805">
            <v>13</v>
          </cell>
          <cell r="R805">
            <v>1.5424768518518518E-2</v>
          </cell>
          <cell r="S805" t="str">
            <v>North Atlantic</v>
          </cell>
          <cell r="T805" t="str">
            <v>Competition</v>
          </cell>
          <cell r="U805">
            <v>10</v>
          </cell>
          <cell r="V805">
            <v>10</v>
          </cell>
          <cell r="W805">
            <v>20</v>
          </cell>
          <cell r="X805">
            <v>20</v>
          </cell>
        </row>
        <row r="806">
          <cell r="J806" t="str">
            <v>Chad Waddell - IP</v>
          </cell>
          <cell r="K806" t="str">
            <v>IP</v>
          </cell>
          <cell r="L806" t="str">
            <v>E36 M3</v>
          </cell>
          <cell r="M806">
            <v>18</v>
          </cell>
          <cell r="N806">
            <v>0.214</v>
          </cell>
          <cell r="O806">
            <v>8.4259259259259259E-4</v>
          </cell>
          <cell r="P806">
            <v>93.921000000000006</v>
          </cell>
          <cell r="Q806">
            <v>7</v>
          </cell>
          <cell r="R806">
            <v>1.5427083333333334E-2</v>
          </cell>
          <cell r="S806" t="str">
            <v>North Atlantic</v>
          </cell>
          <cell r="T806" t="str">
            <v>Competition</v>
          </cell>
          <cell r="U806">
            <v>7</v>
          </cell>
          <cell r="V806">
            <v>9</v>
          </cell>
          <cell r="W806">
            <v>16</v>
          </cell>
          <cell r="X806">
            <v>16</v>
          </cell>
        </row>
        <row r="807">
          <cell r="J807" t="str">
            <v>Mike Yaskin - CM</v>
          </cell>
          <cell r="K807" t="str">
            <v>CM</v>
          </cell>
          <cell r="L807" t="str">
            <v>E36 M3</v>
          </cell>
          <cell r="M807">
            <v>18</v>
          </cell>
          <cell r="N807">
            <v>3.2469999999999999</v>
          </cell>
          <cell r="O807">
            <v>8.3449074074074068E-4</v>
          </cell>
          <cell r="P807">
            <v>94.838999999999999</v>
          </cell>
          <cell r="Q807">
            <v>7</v>
          </cell>
          <cell r="R807">
            <v>1.5461805555555555E-2</v>
          </cell>
          <cell r="S807" t="str">
            <v>North Atlantic</v>
          </cell>
          <cell r="T807" t="str">
            <v>Competition</v>
          </cell>
          <cell r="U807">
            <v>10</v>
          </cell>
          <cell r="V807">
            <v>0</v>
          </cell>
          <cell r="W807">
            <v>10</v>
          </cell>
          <cell r="X807">
            <v>10</v>
          </cell>
        </row>
        <row r="808">
          <cell r="J808" t="str">
            <v>Bob Perritt - IP</v>
          </cell>
          <cell r="K808" t="str">
            <v>IP</v>
          </cell>
          <cell r="L808" t="str">
            <v>E36 M3</v>
          </cell>
          <cell r="M808">
            <v>18</v>
          </cell>
          <cell r="N808">
            <v>14.009</v>
          </cell>
          <cell r="O808">
            <v>8.5185185185185179E-4</v>
          </cell>
          <cell r="P808">
            <v>92.924999999999997</v>
          </cell>
          <cell r="Q808">
            <v>13</v>
          </cell>
          <cell r="R808">
            <v>1.5586805555555555E-2</v>
          </cell>
          <cell r="S808" t="str">
            <v>North Central</v>
          </cell>
          <cell r="T808" t="str">
            <v>Competition</v>
          </cell>
          <cell r="U808">
            <v>5</v>
          </cell>
          <cell r="V808">
            <v>8</v>
          </cell>
          <cell r="W808">
            <v>13</v>
          </cell>
          <cell r="X808">
            <v>13</v>
          </cell>
        </row>
        <row r="809">
          <cell r="J809" t="str">
            <v>David LeBlanc - IP</v>
          </cell>
          <cell r="K809" t="str">
            <v>IP</v>
          </cell>
          <cell r="L809" t="str">
            <v>E36 M3</v>
          </cell>
          <cell r="M809">
            <v>18</v>
          </cell>
          <cell r="N809">
            <v>14.837</v>
          </cell>
          <cell r="O809">
            <v>8.3680555555555559E-4</v>
          </cell>
          <cell r="P809">
            <v>94.64</v>
          </cell>
          <cell r="Q809">
            <v>6</v>
          </cell>
          <cell r="R809">
            <v>1.5596064814814814E-2</v>
          </cell>
          <cell r="S809" t="str">
            <v>North Atlantic</v>
          </cell>
          <cell r="T809" t="str">
            <v>Competition</v>
          </cell>
          <cell r="U809">
            <v>4</v>
          </cell>
          <cell r="V809">
            <v>7</v>
          </cell>
          <cell r="W809">
            <v>11</v>
          </cell>
          <cell r="X809">
            <v>11</v>
          </cell>
        </row>
        <row r="810">
          <cell r="J810" t="str">
            <v>Matthew Noonan - IP</v>
          </cell>
          <cell r="K810" t="str">
            <v>IP</v>
          </cell>
          <cell r="L810" t="str">
            <v>E36 M3</v>
          </cell>
          <cell r="M810">
            <v>18</v>
          </cell>
          <cell r="N810">
            <v>16.212</v>
          </cell>
          <cell r="O810">
            <v>8.4837962962962959E-4</v>
          </cell>
          <cell r="P810">
            <v>93.337000000000003</v>
          </cell>
          <cell r="Q810">
            <v>12</v>
          </cell>
          <cell r="R810">
            <v>1.5612268518518518E-2</v>
          </cell>
          <cell r="S810" t="str">
            <v>North Atlantic</v>
          </cell>
          <cell r="T810" t="str">
            <v>Competition</v>
          </cell>
          <cell r="U810">
            <v>3</v>
          </cell>
          <cell r="V810">
            <v>6</v>
          </cell>
          <cell r="W810">
            <v>9</v>
          </cell>
          <cell r="X810">
            <v>9</v>
          </cell>
        </row>
        <row r="811">
          <cell r="J811" t="str">
            <v>Bill Schachat - GP</v>
          </cell>
          <cell r="K811" t="str">
            <v>GP</v>
          </cell>
          <cell r="L811" t="str">
            <v>E92 M3</v>
          </cell>
          <cell r="M811">
            <v>18</v>
          </cell>
          <cell r="N811">
            <v>17.215</v>
          </cell>
          <cell r="O811">
            <v>8.4722222222222219E-4</v>
          </cell>
          <cell r="P811">
            <v>93.459000000000003</v>
          </cell>
          <cell r="Q811">
            <v>17</v>
          </cell>
          <cell r="R811">
            <v>1.5623842592592594E-2</v>
          </cell>
          <cell r="S811" t="str">
            <v>North Atlantic</v>
          </cell>
          <cell r="T811" t="str">
            <v>Competition</v>
          </cell>
          <cell r="U811">
            <v>10</v>
          </cell>
          <cell r="V811">
            <v>0</v>
          </cell>
          <cell r="W811">
            <v>10</v>
          </cell>
          <cell r="X811">
            <v>10</v>
          </cell>
        </row>
        <row r="812">
          <cell r="J812" t="str">
            <v>Tony Salloum - GTS3</v>
          </cell>
          <cell r="K812" t="str">
            <v>GTS3</v>
          </cell>
          <cell r="L812" t="str">
            <v>E36 M3</v>
          </cell>
          <cell r="M812">
            <v>18</v>
          </cell>
          <cell r="N812">
            <v>31.66</v>
          </cell>
          <cell r="O812">
            <v>8.6226851851851861E-4</v>
          </cell>
          <cell r="P812">
            <v>91.784000000000006</v>
          </cell>
          <cell r="Q812">
            <v>14</v>
          </cell>
          <cell r="R812">
            <v>1.5790509259259258E-2</v>
          </cell>
          <cell r="S812" t="str">
            <v>North Atlantic</v>
          </cell>
          <cell r="T812" t="str">
            <v>Competition</v>
          </cell>
          <cell r="U812">
            <v>10</v>
          </cell>
          <cell r="V812">
            <v>0</v>
          </cell>
          <cell r="W812">
            <v>10</v>
          </cell>
          <cell r="X812">
            <v>10</v>
          </cell>
        </row>
        <row r="813">
          <cell r="J813" t="str">
            <v>Alex Zmiewski - HP</v>
          </cell>
          <cell r="K813" t="str">
            <v>HP</v>
          </cell>
          <cell r="L813" t="str">
            <v>F22 M235i</v>
          </cell>
          <cell r="M813">
            <v>18</v>
          </cell>
          <cell r="N813">
            <v>32.496000000000002</v>
          </cell>
          <cell r="O813">
            <v>8.449074074074075E-4</v>
          </cell>
          <cell r="P813">
            <v>93.727000000000004</v>
          </cell>
          <cell r="Q813">
            <v>14</v>
          </cell>
          <cell r="R813">
            <v>1.5800925925925927E-2</v>
          </cell>
          <cell r="S813" t="str">
            <v>North Atlantic</v>
          </cell>
          <cell r="T813" t="str">
            <v>Competition</v>
          </cell>
          <cell r="U813">
            <v>10</v>
          </cell>
          <cell r="V813">
            <v>0</v>
          </cell>
          <cell r="W813">
            <v>10</v>
          </cell>
          <cell r="X813">
            <v>10</v>
          </cell>
        </row>
        <row r="814">
          <cell r="J814" t="str">
            <v>Scott Reiman - IP</v>
          </cell>
          <cell r="K814" t="str">
            <v>IP</v>
          </cell>
          <cell r="L814" t="str">
            <v>E36 M3</v>
          </cell>
          <cell r="M814">
            <v>18</v>
          </cell>
          <cell r="N814">
            <v>45.155000000000001</v>
          </cell>
          <cell r="O814">
            <v>8.7268518518518511E-4</v>
          </cell>
          <cell r="P814">
            <v>90.674000000000007</v>
          </cell>
          <cell r="Q814">
            <v>14</v>
          </cell>
          <cell r="R814">
            <v>1.5946759259259261E-2</v>
          </cell>
          <cell r="S814" t="str">
            <v>South Atlantic</v>
          </cell>
          <cell r="T814" t="str">
            <v>Competition</v>
          </cell>
          <cell r="U814">
            <v>2</v>
          </cell>
          <cell r="V814">
            <v>5</v>
          </cell>
          <cell r="W814">
            <v>7</v>
          </cell>
          <cell r="X814">
            <v>7</v>
          </cell>
        </row>
        <row r="815">
          <cell r="J815" t="str">
            <v>Vinh Chau - GTS2</v>
          </cell>
          <cell r="K815" t="str">
            <v>GTS2</v>
          </cell>
          <cell r="L815" t="str">
            <v>E36 328i</v>
          </cell>
          <cell r="M815">
            <v>18</v>
          </cell>
          <cell r="N815">
            <v>47.603000000000002</v>
          </cell>
          <cell r="O815">
            <v>8.564814814814815E-4</v>
          </cell>
          <cell r="P815">
            <v>92.391000000000005</v>
          </cell>
          <cell r="Q815">
            <v>14</v>
          </cell>
          <cell r="R815">
            <v>1.5975694444444442E-2</v>
          </cell>
          <cell r="S815" t="str">
            <v>North Atlantic</v>
          </cell>
          <cell r="T815" t="str">
            <v>Rookie</v>
          </cell>
          <cell r="U815">
            <v>10</v>
          </cell>
          <cell r="V815">
            <v>0</v>
          </cell>
          <cell r="W815">
            <v>10</v>
          </cell>
          <cell r="X815">
            <v>10</v>
          </cell>
        </row>
        <row r="816">
          <cell r="J816" t="str">
            <v>David Ellman - IP</v>
          </cell>
          <cell r="K816" t="str">
            <v>IP</v>
          </cell>
          <cell r="L816" t="str">
            <v>E36 M3</v>
          </cell>
          <cell r="M816">
            <v>18</v>
          </cell>
          <cell r="N816">
            <v>50.396999999999998</v>
          </cell>
          <cell r="O816">
            <v>8.6805555555555551E-4</v>
          </cell>
          <cell r="P816">
            <v>91.179000000000002</v>
          </cell>
          <cell r="Q816">
            <v>8</v>
          </cell>
          <cell r="R816">
            <v>1.6008101851851853E-2</v>
          </cell>
          <cell r="S816" t="str">
            <v>North Atlantic</v>
          </cell>
          <cell r="T816" t="str">
            <v>Competition</v>
          </cell>
          <cell r="U816">
            <v>1</v>
          </cell>
          <cell r="V816">
            <v>4</v>
          </cell>
          <cell r="W816">
            <v>5</v>
          </cell>
          <cell r="X816">
            <v>5</v>
          </cell>
        </row>
        <row r="817">
          <cell r="J817" t="str">
            <v>Gregory Teese - IP</v>
          </cell>
          <cell r="K817" t="str">
            <v>IP</v>
          </cell>
          <cell r="L817" t="str">
            <v>E36 M3</v>
          </cell>
          <cell r="M817">
            <v>18</v>
          </cell>
          <cell r="N817">
            <v>50.722000000000001</v>
          </cell>
          <cell r="O817">
            <v>8.6921296296296302E-4</v>
          </cell>
          <cell r="P817">
            <v>91.045000000000002</v>
          </cell>
          <cell r="Q817">
            <v>16</v>
          </cell>
          <cell r="R817">
            <v>1.6011574074074077E-2</v>
          </cell>
          <cell r="S817" t="str">
            <v>North Atlantic</v>
          </cell>
          <cell r="T817" t="str">
            <v>Competition</v>
          </cell>
          <cell r="U817">
            <v>0</v>
          </cell>
          <cell r="V817">
            <v>3</v>
          </cell>
          <cell r="W817">
            <v>3</v>
          </cell>
          <cell r="X817">
            <v>3</v>
          </cell>
        </row>
        <row r="818">
          <cell r="J818" t="str">
            <v>Nathaniel Orens - HS</v>
          </cell>
          <cell r="K818" t="str">
            <v>HS</v>
          </cell>
          <cell r="L818" t="str">
            <v>E46 M3</v>
          </cell>
          <cell r="M818">
            <v>18</v>
          </cell>
          <cell r="N818">
            <v>58.856000000000002</v>
          </cell>
          <cell r="O818">
            <v>8.6574074074074071E-4</v>
          </cell>
          <cell r="P818">
            <v>91.447999999999993</v>
          </cell>
          <cell r="Q818">
            <v>11</v>
          </cell>
          <cell r="R818">
            <v>1.6105324074074074E-2</v>
          </cell>
          <cell r="S818" t="str">
            <v>North Atlantic</v>
          </cell>
          <cell r="T818" t="str">
            <v>Competition</v>
          </cell>
          <cell r="U818">
            <v>10</v>
          </cell>
          <cell r="V818">
            <v>1</v>
          </cell>
          <cell r="W818">
            <v>11</v>
          </cell>
          <cell r="X818">
            <v>11</v>
          </cell>
        </row>
        <row r="819">
          <cell r="J819" t="str">
            <v>Greg Wharton - IP</v>
          </cell>
          <cell r="K819" t="str">
            <v>IP</v>
          </cell>
          <cell r="L819" t="str">
            <v>E36 M3</v>
          </cell>
          <cell r="M819">
            <v>18</v>
          </cell>
          <cell r="N819">
            <v>1.0243055555555556E-3</v>
          </cell>
          <cell r="O819">
            <v>8.8657407407407402E-4</v>
          </cell>
          <cell r="P819">
            <v>89.313000000000002</v>
          </cell>
          <cell r="Q819">
            <v>8</v>
          </cell>
          <cell r="R819">
            <v>1.6449074074074074E-2</v>
          </cell>
          <cell r="S819" t="str">
            <v>North Atlantic</v>
          </cell>
          <cell r="T819" t="str">
            <v>Competition</v>
          </cell>
          <cell r="U819">
            <v>0</v>
          </cell>
          <cell r="V819">
            <v>2</v>
          </cell>
          <cell r="W819">
            <v>2</v>
          </cell>
          <cell r="X819">
            <v>2</v>
          </cell>
        </row>
        <row r="820">
          <cell r="J820" t="str">
            <v>Wade Wilson - DM</v>
          </cell>
          <cell r="K820" t="str">
            <v>DM</v>
          </cell>
          <cell r="L820" t="str">
            <v>E9 2002</v>
          </cell>
          <cell r="M820">
            <v>18</v>
          </cell>
          <cell r="N820">
            <v>1.0856481481481481E-3</v>
          </cell>
          <cell r="O820">
            <v>8.8541666666666662E-4</v>
          </cell>
          <cell r="P820">
            <v>89.391999999999996</v>
          </cell>
          <cell r="Q820">
            <v>12</v>
          </cell>
          <cell r="R820">
            <v>1.6510416666666666E-2</v>
          </cell>
          <cell r="S820" t="str">
            <v>North Atlantic</v>
          </cell>
          <cell r="T820" t="str">
            <v>Competition</v>
          </cell>
          <cell r="U820">
            <v>10</v>
          </cell>
          <cell r="V820">
            <v>3</v>
          </cell>
          <cell r="W820">
            <v>13</v>
          </cell>
          <cell r="X820">
            <v>13</v>
          </cell>
        </row>
        <row r="821">
          <cell r="J821" t="str">
            <v>David Somma Jr - IS</v>
          </cell>
          <cell r="K821" t="str">
            <v>IS</v>
          </cell>
          <cell r="L821" t="str">
            <v>E36 M3</v>
          </cell>
          <cell r="M821">
            <v>18</v>
          </cell>
          <cell r="N821">
            <v>1.1018518518518519E-3</v>
          </cell>
          <cell r="O821">
            <v>8.7615740740740742E-4</v>
          </cell>
          <cell r="P821">
            <v>90.364000000000004</v>
          </cell>
          <cell r="Q821">
            <v>9</v>
          </cell>
          <cell r="R821">
            <v>1.6526620370370369E-2</v>
          </cell>
          <cell r="S821" t="str">
            <v>North Atlantic</v>
          </cell>
          <cell r="T821" t="str">
            <v>Competition</v>
          </cell>
          <cell r="U821">
            <v>10</v>
          </cell>
          <cell r="V821">
            <v>4</v>
          </cell>
          <cell r="W821">
            <v>14</v>
          </cell>
          <cell r="X821">
            <v>14</v>
          </cell>
        </row>
        <row r="822">
          <cell r="J822" t="str">
            <v>Andrew Palumbo - IS</v>
          </cell>
          <cell r="K822" t="str">
            <v>IS</v>
          </cell>
          <cell r="L822" t="str">
            <v>E36 M3</v>
          </cell>
          <cell r="M822">
            <v>17</v>
          </cell>
          <cell r="N822" t="str">
            <v>1 Lap</v>
          </cell>
          <cell r="O822">
            <v>8.8888888888888882E-4</v>
          </cell>
          <cell r="P822">
            <v>89.034000000000006</v>
          </cell>
          <cell r="Q822">
            <v>8</v>
          </cell>
          <cell r="R822">
            <v>1.5525462962962963E-2</v>
          </cell>
          <cell r="S822" t="str">
            <v>North Atlantic</v>
          </cell>
          <cell r="T822" t="str">
            <v>Competition</v>
          </cell>
          <cell r="U822">
            <v>7</v>
          </cell>
          <cell r="V822">
            <v>3</v>
          </cell>
          <cell r="W822">
            <v>10</v>
          </cell>
          <cell r="X822">
            <v>10</v>
          </cell>
        </row>
        <row r="823">
          <cell r="J823" t="str">
            <v>Greg Hartman - Spec E46</v>
          </cell>
          <cell r="K823" t="str">
            <v>Spec E46</v>
          </cell>
          <cell r="L823" t="str">
            <v>E46 330i</v>
          </cell>
          <cell r="M823">
            <v>17</v>
          </cell>
          <cell r="N823" t="str">
            <v>1 Lap</v>
          </cell>
          <cell r="O823">
            <v>8.9120370370370362E-4</v>
          </cell>
          <cell r="P823">
            <v>88.793999999999997</v>
          </cell>
          <cell r="Q823">
            <v>9</v>
          </cell>
          <cell r="R823">
            <v>1.5623842592592594E-2</v>
          </cell>
          <cell r="S823" t="str">
            <v>North Atlantic</v>
          </cell>
          <cell r="T823" t="str">
            <v>Competition</v>
          </cell>
          <cell r="U823">
            <v>10</v>
          </cell>
          <cell r="V823">
            <v>0</v>
          </cell>
          <cell r="W823">
            <v>10</v>
          </cell>
          <cell r="X823">
            <v>10</v>
          </cell>
        </row>
        <row r="824">
          <cell r="J824" t="str">
            <v>Brian Cincera - IP</v>
          </cell>
          <cell r="K824" t="str">
            <v>IP</v>
          </cell>
          <cell r="L824" t="str">
            <v>E36 M3</v>
          </cell>
          <cell r="M824">
            <v>17</v>
          </cell>
          <cell r="N824" t="str">
            <v>1 Lap</v>
          </cell>
          <cell r="O824">
            <v>8.9699074074074073E-4</v>
          </cell>
          <cell r="P824">
            <v>88.209000000000003</v>
          </cell>
          <cell r="Q824">
            <v>15</v>
          </cell>
          <cell r="R824">
            <v>1.5635416666666669E-2</v>
          </cell>
          <cell r="S824" t="str">
            <v>North Atlantic</v>
          </cell>
          <cell r="T824" t="str">
            <v>Rookie</v>
          </cell>
          <cell r="U824">
            <v>0</v>
          </cell>
          <cell r="V824">
            <v>1</v>
          </cell>
          <cell r="W824">
            <v>1</v>
          </cell>
          <cell r="X824">
            <v>1</v>
          </cell>
        </row>
        <row r="825">
          <cell r="J825" t="str">
            <v>John Sanders - JS</v>
          </cell>
          <cell r="K825" t="str">
            <v>JS</v>
          </cell>
          <cell r="L825" t="str">
            <v>E46 328i</v>
          </cell>
          <cell r="M825">
            <v>17</v>
          </cell>
          <cell r="N825" t="str">
            <v>1 Lap</v>
          </cell>
          <cell r="O825">
            <v>9.0046296296296304E-4</v>
          </cell>
          <cell r="P825">
            <v>87.941000000000003</v>
          </cell>
          <cell r="Q825">
            <v>7</v>
          </cell>
          <cell r="R825">
            <v>1.5653935185185184E-2</v>
          </cell>
          <cell r="S825" t="str">
            <v>North Atlantic</v>
          </cell>
          <cell r="T825" t="str">
            <v>Competition</v>
          </cell>
          <cell r="U825">
            <v>10</v>
          </cell>
          <cell r="V825">
            <v>1</v>
          </cell>
          <cell r="W825">
            <v>11</v>
          </cell>
          <cell r="X825">
            <v>11</v>
          </cell>
        </row>
        <row r="826">
          <cell r="J826" t="str">
            <v>David Garraux - HS</v>
          </cell>
          <cell r="K826" t="str">
            <v>HS</v>
          </cell>
          <cell r="L826" t="str">
            <v>E46 M3</v>
          </cell>
          <cell r="M826">
            <v>17</v>
          </cell>
          <cell r="N826" t="str">
            <v>1 Lap</v>
          </cell>
          <cell r="O826">
            <v>8.9120370370370362E-4</v>
          </cell>
          <cell r="P826">
            <v>88.787000000000006</v>
          </cell>
          <cell r="Q826">
            <v>11</v>
          </cell>
          <cell r="R826">
            <v>1.5662037037037037E-2</v>
          </cell>
          <cell r="S826" t="str">
            <v>North Atlantic</v>
          </cell>
          <cell r="T826" t="str">
            <v>Rookie</v>
          </cell>
          <cell r="U826">
            <v>7</v>
          </cell>
          <cell r="V826">
            <v>0</v>
          </cell>
          <cell r="W826">
            <v>7</v>
          </cell>
          <cell r="X826">
            <v>7</v>
          </cell>
        </row>
        <row r="827">
          <cell r="J827" t="str">
            <v>Martin Mahoney - IP</v>
          </cell>
          <cell r="K827" t="str">
            <v>IP</v>
          </cell>
          <cell r="L827" t="str">
            <v>E36 M3</v>
          </cell>
          <cell r="M827">
            <v>17</v>
          </cell>
          <cell r="N827" t="str">
            <v>1 Lap</v>
          </cell>
          <cell r="O827">
            <v>8.9814814814814824E-4</v>
          </cell>
          <cell r="P827">
            <v>88.15</v>
          </cell>
          <cell r="Q827">
            <v>17</v>
          </cell>
          <cell r="R827">
            <v>1.5791666666666666E-2</v>
          </cell>
          <cell r="S827" t="str">
            <v>North Atlantic</v>
          </cell>
          <cell r="T827" t="str">
            <v>Competition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</row>
        <row r="828">
          <cell r="J828" t="str">
            <v>Wayne Dobson - IS</v>
          </cell>
          <cell r="K828" t="str">
            <v>IS</v>
          </cell>
          <cell r="L828" t="str">
            <v>E36 M3</v>
          </cell>
          <cell r="M828">
            <v>17</v>
          </cell>
          <cell r="N828" t="str">
            <v>1 Lap</v>
          </cell>
          <cell r="O828">
            <v>8.8194444444444442E-4</v>
          </cell>
          <cell r="P828">
            <v>89.822999999999993</v>
          </cell>
          <cell r="Q828">
            <v>8</v>
          </cell>
          <cell r="R828">
            <v>1.5825231481481482E-2</v>
          </cell>
          <cell r="S828" t="str">
            <v>North Atlantic</v>
          </cell>
          <cell r="T828" t="str">
            <v>Competition</v>
          </cell>
          <cell r="U828">
            <v>5</v>
          </cell>
          <cell r="V828">
            <v>2</v>
          </cell>
          <cell r="W828">
            <v>7</v>
          </cell>
          <cell r="X828">
            <v>7</v>
          </cell>
        </row>
        <row r="829">
          <cell r="J829" t="str">
            <v>Keith Primozic - DM</v>
          </cell>
          <cell r="K829" t="str">
            <v>DM</v>
          </cell>
          <cell r="L829" t="str">
            <v>E36 M3</v>
          </cell>
          <cell r="M829">
            <v>17</v>
          </cell>
          <cell r="N829" t="str">
            <v>1 Lap</v>
          </cell>
          <cell r="O829">
            <v>9.0624999999999994E-4</v>
          </cell>
          <cell r="P829">
            <v>87.311999999999998</v>
          </cell>
          <cell r="Q829">
            <v>7</v>
          </cell>
          <cell r="R829">
            <v>1.5849537037037037E-2</v>
          </cell>
          <cell r="S829" t="str">
            <v>South Atlantic</v>
          </cell>
          <cell r="T829" t="str">
            <v>Competition</v>
          </cell>
          <cell r="U829">
            <v>7</v>
          </cell>
          <cell r="V829">
            <v>2</v>
          </cell>
          <cell r="W829">
            <v>9</v>
          </cell>
          <cell r="X829">
            <v>9</v>
          </cell>
        </row>
        <row r="830">
          <cell r="J830" t="str">
            <v>Gordy Wagner - JS</v>
          </cell>
          <cell r="K830" t="str">
            <v>JS</v>
          </cell>
          <cell r="L830" t="str">
            <v>E36 325</v>
          </cell>
          <cell r="M830">
            <v>17</v>
          </cell>
          <cell r="N830" t="str">
            <v>1 Lap</v>
          </cell>
          <cell r="O830">
            <v>9.0162037037037034E-4</v>
          </cell>
          <cell r="P830">
            <v>87.777000000000001</v>
          </cell>
          <cell r="Q830">
            <v>15</v>
          </cell>
          <cell r="R830">
            <v>1.5856481481481482E-2</v>
          </cell>
          <cell r="S830" t="str">
            <v>North Atlantic</v>
          </cell>
          <cell r="T830" t="str">
            <v>Competition</v>
          </cell>
          <cell r="U830">
            <v>7</v>
          </cell>
          <cell r="V830">
            <v>0</v>
          </cell>
          <cell r="W830">
            <v>7</v>
          </cell>
          <cell r="X830">
            <v>7</v>
          </cell>
        </row>
        <row r="831">
          <cell r="J831" t="str">
            <v>Gary Palumbo - JP</v>
          </cell>
          <cell r="K831" t="str">
            <v>JP</v>
          </cell>
          <cell r="L831" t="str">
            <v>E36 328is</v>
          </cell>
          <cell r="M831">
            <v>17</v>
          </cell>
          <cell r="N831" t="str">
            <v>1 Lap</v>
          </cell>
          <cell r="O831">
            <v>9.1898148148148145E-4</v>
          </cell>
          <cell r="P831">
            <v>86.153000000000006</v>
          </cell>
          <cell r="Q831">
            <v>15</v>
          </cell>
          <cell r="R831">
            <v>1.5997685185185184E-2</v>
          </cell>
          <cell r="S831" t="str">
            <v>North Atlantic</v>
          </cell>
          <cell r="T831" t="str">
            <v>Competition</v>
          </cell>
          <cell r="U831">
            <v>10</v>
          </cell>
          <cell r="V831">
            <v>0</v>
          </cell>
          <cell r="W831">
            <v>10</v>
          </cell>
          <cell r="X831">
            <v>10</v>
          </cell>
        </row>
        <row r="832">
          <cell r="J832" t="str">
            <v>Spencer Wharton - IS</v>
          </cell>
          <cell r="K832" t="str">
            <v>IS</v>
          </cell>
          <cell r="L832" t="str">
            <v>E36 M3</v>
          </cell>
          <cell r="M832">
            <v>17</v>
          </cell>
          <cell r="N832" t="str">
            <v>1 Lap</v>
          </cell>
          <cell r="O832">
            <v>9.2245370370370365E-4</v>
          </cell>
          <cell r="P832">
            <v>85.864999999999995</v>
          </cell>
          <cell r="Q832">
            <v>7</v>
          </cell>
          <cell r="R832">
            <v>1.6212962962962964E-2</v>
          </cell>
          <cell r="S832" t="str">
            <v>North Atlantic</v>
          </cell>
          <cell r="T832" t="str">
            <v>Competition</v>
          </cell>
          <cell r="U832">
            <v>4</v>
          </cell>
          <cell r="V832">
            <v>1</v>
          </cell>
          <cell r="W832">
            <v>5</v>
          </cell>
          <cell r="X832">
            <v>5</v>
          </cell>
        </row>
        <row r="833">
          <cell r="J833" t="str">
            <v>William L Mellott - IS</v>
          </cell>
          <cell r="K833" t="str">
            <v>IS</v>
          </cell>
          <cell r="L833" t="str">
            <v>E36 M3</v>
          </cell>
          <cell r="M833">
            <v>17</v>
          </cell>
          <cell r="N833" t="str">
            <v>1 Lap</v>
          </cell>
          <cell r="O833">
            <v>8.8888888888888882E-4</v>
          </cell>
          <cell r="P833">
            <v>89.102999999999994</v>
          </cell>
          <cell r="Q833">
            <v>7</v>
          </cell>
          <cell r="R833">
            <v>1.632638888888889E-2</v>
          </cell>
          <cell r="S833" t="str">
            <v>North Atlantic</v>
          </cell>
          <cell r="T833" t="str">
            <v>Competition</v>
          </cell>
          <cell r="U833">
            <v>3</v>
          </cell>
          <cell r="V833">
            <v>0</v>
          </cell>
          <cell r="W833">
            <v>3</v>
          </cell>
          <cell r="X833">
            <v>3</v>
          </cell>
        </row>
        <row r="834">
          <cell r="J834" t="str">
            <v>Frederick Landwehr - DM</v>
          </cell>
          <cell r="K834" t="str">
            <v>DM</v>
          </cell>
          <cell r="L834" t="str">
            <v>E46 328</v>
          </cell>
          <cell r="M834">
            <v>17</v>
          </cell>
          <cell r="N834" t="str">
            <v>1 Lap</v>
          </cell>
          <cell r="O834">
            <v>9.3865740740740726E-4</v>
          </cell>
          <cell r="P834">
            <v>84.337000000000003</v>
          </cell>
          <cell r="Q834">
            <v>14</v>
          </cell>
          <cell r="R834">
            <v>1.6717592592592593E-2</v>
          </cell>
          <cell r="S834" t="str">
            <v>North Atlantic</v>
          </cell>
          <cell r="T834" t="str">
            <v>Competition</v>
          </cell>
          <cell r="U834">
            <v>5</v>
          </cell>
          <cell r="V834">
            <v>1</v>
          </cell>
          <cell r="W834">
            <v>6</v>
          </cell>
          <cell r="X834">
            <v>6</v>
          </cell>
        </row>
        <row r="835">
          <cell r="J835" t="str">
            <v>Bob Martin - M3T</v>
          </cell>
          <cell r="K835" t="str">
            <v>M3T</v>
          </cell>
          <cell r="L835" t="str">
            <v>E30 M3</v>
          </cell>
          <cell r="M835">
            <v>16</v>
          </cell>
          <cell r="N835" t="str">
            <v>2 Laps</v>
          </cell>
          <cell r="O835">
            <v>9.3750000000000007E-4</v>
          </cell>
          <cell r="P835">
            <v>84.441999999999993</v>
          </cell>
          <cell r="Q835">
            <v>9</v>
          </cell>
          <cell r="R835">
            <v>1.5428240740740741E-2</v>
          </cell>
          <cell r="S835" t="str">
            <v>North Atlantic</v>
          </cell>
          <cell r="T835" t="str">
            <v>Competition</v>
          </cell>
          <cell r="U835">
            <v>10</v>
          </cell>
          <cell r="V835">
            <v>1</v>
          </cell>
          <cell r="W835">
            <v>11</v>
          </cell>
          <cell r="X835">
            <v>11</v>
          </cell>
        </row>
        <row r="836">
          <cell r="J836" t="str">
            <v>David Hellman - M3T</v>
          </cell>
          <cell r="K836" t="str">
            <v>M3T</v>
          </cell>
          <cell r="L836" t="str">
            <v>E30 M3</v>
          </cell>
          <cell r="M836">
            <v>16</v>
          </cell>
          <cell r="N836" t="str">
            <v>2 Laps</v>
          </cell>
          <cell r="O836">
            <v>9.3750000000000007E-4</v>
          </cell>
          <cell r="P836">
            <v>84.403000000000006</v>
          </cell>
          <cell r="Q836">
            <v>16</v>
          </cell>
          <cell r="R836">
            <v>1.5432870370370369E-2</v>
          </cell>
          <cell r="S836" t="str">
            <v>North Atlantic</v>
          </cell>
          <cell r="T836" t="str">
            <v>Competition</v>
          </cell>
          <cell r="U836">
            <v>7</v>
          </cell>
          <cell r="V836">
            <v>0</v>
          </cell>
          <cell r="W836">
            <v>7</v>
          </cell>
          <cell r="X836">
            <v>7</v>
          </cell>
        </row>
        <row r="837">
          <cell r="J837" t="str">
            <v>Ross Karlin - EM</v>
          </cell>
          <cell r="K837" t="str">
            <v>EM</v>
          </cell>
          <cell r="L837" t="str">
            <v>E21 320i</v>
          </cell>
          <cell r="M837">
            <v>16</v>
          </cell>
          <cell r="N837" t="str">
            <v>2 Laps</v>
          </cell>
          <cell r="O837">
            <v>9.3518518518518516E-4</v>
          </cell>
          <cell r="P837">
            <v>84.694999999999993</v>
          </cell>
          <cell r="Q837">
            <v>6</v>
          </cell>
          <cell r="R837">
            <v>1.54375E-2</v>
          </cell>
          <cell r="S837" t="str">
            <v>North Atlantic</v>
          </cell>
          <cell r="T837" t="str">
            <v>Competition</v>
          </cell>
          <cell r="U837">
            <v>10</v>
          </cell>
          <cell r="V837">
            <v>0</v>
          </cell>
          <cell r="W837">
            <v>10</v>
          </cell>
          <cell r="X837">
            <v>10</v>
          </cell>
        </row>
        <row r="838">
          <cell r="J838" t="str">
            <v>Laszlo Sebo - DM</v>
          </cell>
          <cell r="K838" t="str">
            <v>DM</v>
          </cell>
          <cell r="L838" t="str">
            <v>E36 325i</v>
          </cell>
          <cell r="M838">
            <v>13</v>
          </cell>
          <cell r="N838" t="str">
            <v>5 Laps</v>
          </cell>
          <cell r="O838">
            <v>8.8078703703703702E-4</v>
          </cell>
          <cell r="P838">
            <v>89.858000000000004</v>
          </cell>
          <cell r="Q838">
            <v>12</v>
          </cell>
          <cell r="R838">
            <v>1.5741898148148147E-2</v>
          </cell>
          <cell r="S838" t="str">
            <v>North Atlantic</v>
          </cell>
          <cell r="T838" t="str">
            <v>Competition</v>
          </cell>
          <cell r="U838">
            <v>4</v>
          </cell>
          <cell r="V838">
            <v>0</v>
          </cell>
          <cell r="W838">
            <v>4</v>
          </cell>
          <cell r="X838">
            <v>4</v>
          </cell>
        </row>
        <row r="839">
          <cell r="J839" t="str">
            <v>Steve Liadis - HP</v>
          </cell>
          <cell r="K839" t="str">
            <v>HP</v>
          </cell>
          <cell r="L839" t="str">
            <v>E46 M3</v>
          </cell>
          <cell r="M839">
            <v>4</v>
          </cell>
          <cell r="N839" t="str">
            <v>DNF</v>
          </cell>
          <cell r="O839">
            <v>9.3634259259259267E-4</v>
          </cell>
          <cell r="P839">
            <v>84.582999999999998</v>
          </cell>
          <cell r="Q839">
            <v>3</v>
          </cell>
          <cell r="R839">
            <v>5.718749999999999E-3</v>
          </cell>
          <cell r="S839" t="str">
            <v>North Atlantic</v>
          </cell>
          <cell r="T839" t="str">
            <v>Competition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</row>
        <row r="840">
          <cell r="J840" t="str">
            <v>David LeBlanc - IP</v>
          </cell>
          <cell r="K840" t="str">
            <v>IP</v>
          </cell>
          <cell r="L840" t="str">
            <v>E36 M3</v>
          </cell>
          <cell r="M840">
            <v>17</v>
          </cell>
          <cell r="O840">
            <v>8.3912037037037028E-4</v>
          </cell>
          <cell r="P840">
            <v>94.364000000000004</v>
          </cell>
          <cell r="Q840">
            <v>13</v>
          </cell>
          <cell r="R840">
            <v>1.4626157407407407E-2</v>
          </cell>
          <cell r="S840" t="str">
            <v>North Atlantic</v>
          </cell>
          <cell r="T840" t="str">
            <v>Competition</v>
          </cell>
          <cell r="U840">
            <v>10</v>
          </cell>
          <cell r="V840">
            <v>10</v>
          </cell>
          <cell r="W840">
            <v>20</v>
          </cell>
          <cell r="X840">
            <v>20</v>
          </cell>
        </row>
        <row r="841">
          <cell r="J841" t="str">
            <v>Chad Waddell - IP</v>
          </cell>
          <cell r="K841" t="str">
            <v>IP</v>
          </cell>
          <cell r="L841" t="str">
            <v>E36 M3</v>
          </cell>
          <cell r="M841">
            <v>17</v>
          </cell>
          <cell r="N841">
            <v>3.2829999999999999</v>
          </cell>
          <cell r="O841">
            <v>8.4143518518518519E-4</v>
          </cell>
          <cell r="P841">
            <v>94.147000000000006</v>
          </cell>
          <cell r="Q841">
            <v>13</v>
          </cell>
          <cell r="R841">
            <v>1.4664351851851852E-2</v>
          </cell>
          <cell r="S841" t="str">
            <v>North Atlantic</v>
          </cell>
          <cell r="T841" t="str">
            <v>Competition</v>
          </cell>
          <cell r="U841">
            <v>7</v>
          </cell>
          <cell r="V841">
            <v>9</v>
          </cell>
          <cell r="W841">
            <v>16</v>
          </cell>
          <cell r="X841">
            <v>16</v>
          </cell>
        </row>
        <row r="842">
          <cell r="J842" t="str">
            <v>Michael Cookson - IP</v>
          </cell>
          <cell r="K842" t="str">
            <v>IP</v>
          </cell>
          <cell r="L842" t="str">
            <v>E36 M3 LTW</v>
          </cell>
          <cell r="M842">
            <v>17</v>
          </cell>
          <cell r="N842">
            <v>3.6219999999999999</v>
          </cell>
          <cell r="O842">
            <v>8.4259259259259259E-4</v>
          </cell>
          <cell r="P842">
            <v>93.992000000000004</v>
          </cell>
          <cell r="Q842">
            <v>8</v>
          </cell>
          <cell r="R842">
            <v>1.4668981481481482E-2</v>
          </cell>
          <cell r="S842" t="str">
            <v>North Atlantic</v>
          </cell>
          <cell r="T842" t="str">
            <v>Competition</v>
          </cell>
          <cell r="U842">
            <v>5</v>
          </cell>
          <cell r="V842">
            <v>8</v>
          </cell>
          <cell r="W842">
            <v>13</v>
          </cell>
          <cell r="X842">
            <v>13</v>
          </cell>
        </row>
        <row r="843">
          <cell r="J843" t="str">
            <v>Alex Zmiewski - HP</v>
          </cell>
          <cell r="K843" t="str">
            <v>HP</v>
          </cell>
          <cell r="L843" t="str">
            <v>F22 M235i</v>
          </cell>
          <cell r="M843">
            <v>17</v>
          </cell>
          <cell r="N843">
            <v>9.1</v>
          </cell>
          <cell r="O843">
            <v>8.4606481481481479E-4</v>
          </cell>
          <cell r="P843">
            <v>93.629000000000005</v>
          </cell>
          <cell r="Q843">
            <v>14</v>
          </cell>
          <cell r="R843">
            <v>1.4731481481481483E-2</v>
          </cell>
          <cell r="S843" t="str">
            <v>North Atlantic</v>
          </cell>
          <cell r="T843" t="str">
            <v>Competition</v>
          </cell>
          <cell r="U843">
            <v>10</v>
          </cell>
          <cell r="V843">
            <v>1</v>
          </cell>
          <cell r="W843">
            <v>11</v>
          </cell>
          <cell r="X843">
            <v>11</v>
          </cell>
        </row>
        <row r="844">
          <cell r="J844" t="str">
            <v>Bill Schachat - GP</v>
          </cell>
          <cell r="K844" t="str">
            <v>GP</v>
          </cell>
          <cell r="L844" t="str">
            <v>E92 M3</v>
          </cell>
          <cell r="M844">
            <v>17</v>
          </cell>
          <cell r="N844">
            <v>10.210000000000001</v>
          </cell>
          <cell r="O844">
            <v>8.4374999999999999E-4</v>
          </cell>
          <cell r="P844">
            <v>93.78</v>
          </cell>
          <cell r="Q844">
            <v>13</v>
          </cell>
          <cell r="R844">
            <v>1.4745370370370372E-2</v>
          </cell>
          <cell r="S844" t="str">
            <v>North Atlantic</v>
          </cell>
          <cell r="T844" t="str">
            <v>Competition</v>
          </cell>
          <cell r="U844">
            <v>10</v>
          </cell>
          <cell r="V844">
            <v>0</v>
          </cell>
          <cell r="W844">
            <v>10</v>
          </cell>
          <cell r="X844">
            <v>10</v>
          </cell>
        </row>
        <row r="845">
          <cell r="J845" t="str">
            <v>Tony Salloum - GTS3</v>
          </cell>
          <cell r="K845" t="str">
            <v>GTS3</v>
          </cell>
          <cell r="L845" t="str">
            <v>E36 M3</v>
          </cell>
          <cell r="M845">
            <v>17</v>
          </cell>
          <cell r="N845">
            <v>22.968</v>
          </cell>
          <cell r="O845">
            <v>8.576388888888888E-4</v>
          </cell>
          <cell r="P845">
            <v>92.262</v>
          </cell>
          <cell r="Q845">
            <v>4</v>
          </cell>
          <cell r="R845">
            <v>1.4892361111111111E-2</v>
          </cell>
          <cell r="S845" t="str">
            <v>North Atlantic</v>
          </cell>
          <cell r="T845" t="str">
            <v>Competition</v>
          </cell>
          <cell r="U845">
            <v>10</v>
          </cell>
          <cell r="V845">
            <v>0</v>
          </cell>
          <cell r="W845">
            <v>10</v>
          </cell>
          <cell r="X845">
            <v>10</v>
          </cell>
        </row>
        <row r="846">
          <cell r="J846" t="str">
            <v>Scott Reiman - IP</v>
          </cell>
          <cell r="K846" t="str">
            <v>IP</v>
          </cell>
          <cell r="L846" t="str">
            <v>E36 M3</v>
          </cell>
          <cell r="M846">
            <v>17</v>
          </cell>
          <cell r="N846">
            <v>47.131999999999998</v>
          </cell>
          <cell r="O846">
            <v>8.6921296296296302E-4</v>
          </cell>
          <cell r="P846">
            <v>91.122</v>
          </cell>
          <cell r="Q846">
            <v>12</v>
          </cell>
          <cell r="R846">
            <v>1.5172453703703704E-2</v>
          </cell>
          <cell r="S846" t="str">
            <v>South Atlantic</v>
          </cell>
          <cell r="T846" t="str">
            <v>Competition</v>
          </cell>
          <cell r="U846">
            <v>4</v>
          </cell>
          <cell r="V846">
            <v>7</v>
          </cell>
          <cell r="W846">
            <v>11</v>
          </cell>
          <cell r="X846">
            <v>11</v>
          </cell>
        </row>
        <row r="847">
          <cell r="J847" t="str">
            <v>Vinh Chau - GTS2</v>
          </cell>
          <cell r="K847" t="str">
            <v>GTS2</v>
          </cell>
          <cell r="L847" t="str">
            <v>E36 328i</v>
          </cell>
          <cell r="M847">
            <v>17</v>
          </cell>
          <cell r="N847">
            <v>48.69</v>
          </cell>
          <cell r="O847">
            <v>8.6458333333333341E-4</v>
          </cell>
          <cell r="P847">
            <v>91.608999999999995</v>
          </cell>
          <cell r="Q847">
            <v>16</v>
          </cell>
          <cell r="R847">
            <v>1.5189814814814816E-2</v>
          </cell>
          <cell r="S847" t="str">
            <v>North Atlantic</v>
          </cell>
          <cell r="T847" t="str">
            <v>Rookie</v>
          </cell>
          <cell r="U847">
            <v>10</v>
          </cell>
          <cell r="V847">
            <v>0</v>
          </cell>
          <cell r="W847">
            <v>10</v>
          </cell>
          <cell r="X847">
            <v>10</v>
          </cell>
        </row>
        <row r="848">
          <cell r="J848" t="str">
            <v>Gregory Teese - IP</v>
          </cell>
          <cell r="K848" t="str">
            <v>IP</v>
          </cell>
          <cell r="L848" t="str">
            <v>E36 M3</v>
          </cell>
          <cell r="M848">
            <v>17</v>
          </cell>
          <cell r="N848">
            <v>51.061</v>
          </cell>
          <cell r="O848">
            <v>8.6342592592592591E-4</v>
          </cell>
          <cell r="P848">
            <v>91.628</v>
          </cell>
          <cell r="Q848">
            <v>4</v>
          </cell>
          <cell r="R848">
            <v>1.5217592592592593E-2</v>
          </cell>
          <cell r="S848" t="str">
            <v>North Atlantic</v>
          </cell>
          <cell r="T848" t="str">
            <v>Competition</v>
          </cell>
          <cell r="U848">
            <v>3</v>
          </cell>
          <cell r="V848">
            <v>6</v>
          </cell>
          <cell r="W848">
            <v>9</v>
          </cell>
          <cell r="X848">
            <v>9</v>
          </cell>
        </row>
        <row r="849">
          <cell r="J849" t="str">
            <v>Nathaniel Orens - HS</v>
          </cell>
          <cell r="K849" t="str">
            <v>HS</v>
          </cell>
          <cell r="L849" t="str">
            <v>E46 M3</v>
          </cell>
          <cell r="M849">
            <v>17</v>
          </cell>
          <cell r="N849">
            <v>52.098999999999997</v>
          </cell>
          <cell r="O849">
            <v>8.715277777777776E-4</v>
          </cell>
          <cell r="P849">
            <v>90.778000000000006</v>
          </cell>
          <cell r="Q849">
            <v>10</v>
          </cell>
          <cell r="R849">
            <v>1.5229166666666667E-2</v>
          </cell>
          <cell r="S849" t="str">
            <v>North Atlantic</v>
          </cell>
          <cell r="T849" t="str">
            <v>Competition</v>
          </cell>
          <cell r="U849">
            <v>10</v>
          </cell>
          <cell r="V849">
            <v>1</v>
          </cell>
          <cell r="W849">
            <v>11</v>
          </cell>
          <cell r="X849">
            <v>11</v>
          </cell>
        </row>
        <row r="850">
          <cell r="J850" t="str">
            <v>Laszlo Sebo - DM</v>
          </cell>
          <cell r="K850" t="str">
            <v>DM</v>
          </cell>
          <cell r="L850" t="str">
            <v>E36 325i</v>
          </cell>
          <cell r="M850">
            <v>17</v>
          </cell>
          <cell r="N850">
            <v>7.0138888888888887E-4</v>
          </cell>
          <cell r="O850">
            <v>8.7384259259259262E-4</v>
          </cell>
          <cell r="P850">
            <v>90.626000000000005</v>
          </cell>
          <cell r="Q850">
            <v>8</v>
          </cell>
          <cell r="R850">
            <v>1.5328703703703704E-2</v>
          </cell>
          <cell r="S850" t="str">
            <v>North Atlantic</v>
          </cell>
          <cell r="T850" t="str">
            <v>Competition</v>
          </cell>
          <cell r="U850">
            <v>10</v>
          </cell>
          <cell r="V850">
            <v>2</v>
          </cell>
          <cell r="W850">
            <v>12</v>
          </cell>
          <cell r="X850">
            <v>12</v>
          </cell>
        </row>
        <row r="851">
          <cell r="J851" t="str">
            <v>David Ellman - IP</v>
          </cell>
          <cell r="K851" t="str">
            <v>IP</v>
          </cell>
          <cell r="L851" t="str">
            <v>E36 M3</v>
          </cell>
          <cell r="M851">
            <v>17</v>
          </cell>
          <cell r="N851">
            <v>7.0486111111111107E-4</v>
          </cell>
          <cell r="O851">
            <v>8.7731481481481482E-4</v>
          </cell>
          <cell r="P851">
            <v>90.296000000000006</v>
          </cell>
          <cell r="Q851">
            <v>4</v>
          </cell>
          <cell r="R851">
            <v>1.5332175925925924E-2</v>
          </cell>
          <cell r="S851" t="str">
            <v>North Atlantic</v>
          </cell>
          <cell r="T851" t="str">
            <v>Competition</v>
          </cell>
          <cell r="U851">
            <v>2</v>
          </cell>
          <cell r="V851">
            <v>5</v>
          </cell>
          <cell r="W851">
            <v>7</v>
          </cell>
          <cell r="X851">
            <v>7</v>
          </cell>
        </row>
        <row r="852">
          <cell r="J852" t="str">
            <v>Greg Wharton - IP</v>
          </cell>
          <cell r="K852" t="str">
            <v>IP</v>
          </cell>
          <cell r="L852" t="str">
            <v>E36 M3</v>
          </cell>
          <cell r="M852">
            <v>17</v>
          </cell>
          <cell r="N852">
            <v>7.0833333333333338E-4</v>
          </cell>
          <cell r="O852">
            <v>8.8425925925925922E-4</v>
          </cell>
          <cell r="P852">
            <v>89.543000000000006</v>
          </cell>
          <cell r="Q852">
            <v>7</v>
          </cell>
          <cell r="R852">
            <v>1.5335648148148147E-2</v>
          </cell>
          <cell r="S852" t="str">
            <v>North Atlantic</v>
          </cell>
          <cell r="T852" t="str">
            <v>Competition</v>
          </cell>
          <cell r="U852">
            <v>1</v>
          </cell>
          <cell r="V852">
            <v>4</v>
          </cell>
          <cell r="W852">
            <v>5</v>
          </cell>
          <cell r="X852">
            <v>5</v>
          </cell>
        </row>
        <row r="853">
          <cell r="J853" t="str">
            <v>David Somma Jr - IS</v>
          </cell>
          <cell r="K853" t="str">
            <v>IS</v>
          </cell>
          <cell r="L853" t="str">
            <v>E36 M3</v>
          </cell>
          <cell r="M853">
            <v>17</v>
          </cell>
          <cell r="N853">
            <v>7.6851851851851853E-4</v>
          </cell>
          <cell r="O853">
            <v>8.8773148148148153E-4</v>
          </cell>
          <cell r="P853">
            <v>89.224999999999994</v>
          </cell>
          <cell r="Q853">
            <v>3</v>
          </cell>
          <cell r="R853">
            <v>1.5395833333333336E-2</v>
          </cell>
          <cell r="S853" t="str">
            <v>North Atlantic</v>
          </cell>
          <cell r="T853" t="str">
            <v>Competition</v>
          </cell>
          <cell r="U853">
            <v>10</v>
          </cell>
          <cell r="V853">
            <v>4</v>
          </cell>
          <cell r="W853">
            <v>14</v>
          </cell>
          <cell r="X853">
            <v>14</v>
          </cell>
        </row>
        <row r="854">
          <cell r="J854" t="str">
            <v>Andrew Palumbo - IS</v>
          </cell>
          <cell r="K854" t="str">
            <v>IS</v>
          </cell>
          <cell r="L854" t="str">
            <v>E36 M3</v>
          </cell>
          <cell r="M854">
            <v>17</v>
          </cell>
          <cell r="N854">
            <v>8.2291666666666667E-4</v>
          </cell>
          <cell r="O854">
            <v>8.8541666666666662E-4</v>
          </cell>
          <cell r="P854">
            <v>89.364999999999995</v>
          </cell>
          <cell r="Q854">
            <v>8</v>
          </cell>
          <cell r="R854">
            <v>1.5449074074074073E-2</v>
          </cell>
          <cell r="S854" t="str">
            <v>North Atlantic</v>
          </cell>
          <cell r="T854" t="str">
            <v>Competition</v>
          </cell>
          <cell r="U854">
            <v>7</v>
          </cell>
          <cell r="V854">
            <v>3</v>
          </cell>
          <cell r="W854">
            <v>10</v>
          </cell>
          <cell r="X854">
            <v>10</v>
          </cell>
        </row>
        <row r="855">
          <cell r="J855" t="str">
            <v>Greg Hartman - Spec E46</v>
          </cell>
          <cell r="K855" t="str">
            <v>Spec E46</v>
          </cell>
          <cell r="L855" t="str">
            <v>E46 330i</v>
          </cell>
          <cell r="M855">
            <v>16</v>
          </cell>
          <cell r="N855" t="str">
            <v>1 Lap</v>
          </cell>
          <cell r="O855">
            <v>8.9120370370370362E-4</v>
          </cell>
          <cell r="P855">
            <v>88.855000000000004</v>
          </cell>
          <cell r="Q855">
            <v>10</v>
          </cell>
          <cell r="R855">
            <v>1.4670138888888891E-2</v>
          </cell>
          <cell r="S855" t="str">
            <v>North Atlantic</v>
          </cell>
          <cell r="T855" t="str">
            <v>Competition</v>
          </cell>
          <cell r="U855">
            <v>10</v>
          </cell>
          <cell r="V855">
            <v>0</v>
          </cell>
          <cell r="W855">
            <v>10</v>
          </cell>
          <cell r="X855">
            <v>10</v>
          </cell>
        </row>
        <row r="856">
          <cell r="J856" t="str">
            <v>Brian Cincera - IP</v>
          </cell>
          <cell r="K856" t="str">
            <v>IP</v>
          </cell>
          <cell r="L856" t="str">
            <v>E36 M3</v>
          </cell>
          <cell r="M856">
            <v>16</v>
          </cell>
          <cell r="N856" t="str">
            <v>1 Lap</v>
          </cell>
          <cell r="O856">
            <v>8.9583333333333344E-4</v>
          </cell>
          <cell r="P856">
            <v>88.4</v>
          </cell>
          <cell r="Q856">
            <v>8</v>
          </cell>
          <cell r="R856">
            <v>1.4690972222222223E-2</v>
          </cell>
          <cell r="S856" t="str">
            <v>North Atlantic</v>
          </cell>
          <cell r="T856" t="str">
            <v>Rookie</v>
          </cell>
          <cell r="U856">
            <v>0</v>
          </cell>
          <cell r="V856">
            <v>3</v>
          </cell>
          <cell r="W856">
            <v>3</v>
          </cell>
          <cell r="X856">
            <v>3</v>
          </cell>
        </row>
        <row r="857">
          <cell r="J857" t="str">
            <v>Wayne Dobson - IS</v>
          </cell>
          <cell r="K857" t="str">
            <v>IS</v>
          </cell>
          <cell r="L857" t="str">
            <v>E36 M3</v>
          </cell>
          <cell r="M857">
            <v>16</v>
          </cell>
          <cell r="N857" t="str">
            <v>1 Lap</v>
          </cell>
          <cell r="O857">
            <v>8.9699074074074073E-4</v>
          </cell>
          <cell r="P857">
            <v>88.207999999999998</v>
          </cell>
          <cell r="Q857">
            <v>5</v>
          </cell>
          <cell r="R857">
            <v>1.475462962962963E-2</v>
          </cell>
          <cell r="S857" t="str">
            <v>North Atlantic</v>
          </cell>
          <cell r="T857" t="str">
            <v>Competition</v>
          </cell>
          <cell r="U857">
            <v>5</v>
          </cell>
          <cell r="V857">
            <v>2</v>
          </cell>
          <cell r="W857">
            <v>7</v>
          </cell>
          <cell r="X857">
            <v>7</v>
          </cell>
        </row>
        <row r="858">
          <cell r="J858" t="str">
            <v>Keith Primozic - DM</v>
          </cell>
          <cell r="K858" t="str">
            <v>DM</v>
          </cell>
          <cell r="L858" t="str">
            <v>E36 M3</v>
          </cell>
          <cell r="M858">
            <v>16</v>
          </cell>
          <cell r="N858" t="str">
            <v>1 Lap</v>
          </cell>
          <cell r="O858">
            <v>9.0162037037037034E-4</v>
          </cell>
          <cell r="P858">
            <v>87.856999999999999</v>
          </cell>
          <cell r="Q858">
            <v>16</v>
          </cell>
          <cell r="R858">
            <v>1.4783564814814814E-2</v>
          </cell>
          <cell r="S858" t="str">
            <v>South Atlantic</v>
          </cell>
          <cell r="T858" t="str">
            <v>Competition</v>
          </cell>
          <cell r="U858">
            <v>7</v>
          </cell>
          <cell r="V858">
            <v>1</v>
          </cell>
          <cell r="W858">
            <v>8</v>
          </cell>
          <cell r="X858">
            <v>8</v>
          </cell>
        </row>
        <row r="859">
          <cell r="J859" t="str">
            <v>John Sanders - JS</v>
          </cell>
          <cell r="K859" t="str">
            <v>JS</v>
          </cell>
          <cell r="L859" t="str">
            <v>E46 328i</v>
          </cell>
          <cell r="M859">
            <v>16</v>
          </cell>
          <cell r="N859" t="str">
            <v>1 Lap</v>
          </cell>
          <cell r="O859">
            <v>8.9814814814814824E-4</v>
          </cell>
          <cell r="P859">
            <v>88.149000000000001</v>
          </cell>
          <cell r="Q859">
            <v>16</v>
          </cell>
          <cell r="R859">
            <v>1.4789351851851852E-2</v>
          </cell>
          <cell r="S859" t="str">
            <v>North Atlantic</v>
          </cell>
          <cell r="T859" t="str">
            <v>Competition</v>
          </cell>
          <cell r="U859">
            <v>10</v>
          </cell>
          <cell r="V859">
            <v>1</v>
          </cell>
          <cell r="W859">
            <v>11</v>
          </cell>
          <cell r="X859">
            <v>11</v>
          </cell>
        </row>
        <row r="860">
          <cell r="J860" t="str">
            <v>Martin Mahoney - IP</v>
          </cell>
          <cell r="K860" t="str">
            <v>IP</v>
          </cell>
          <cell r="L860" t="str">
            <v>E36 M3</v>
          </cell>
          <cell r="M860">
            <v>16</v>
          </cell>
          <cell r="N860" t="str">
            <v>1 Lap</v>
          </cell>
          <cell r="O860">
            <v>8.9814814814814824E-4</v>
          </cell>
          <cell r="P860">
            <v>88.147000000000006</v>
          </cell>
          <cell r="Q860">
            <v>16</v>
          </cell>
          <cell r="R860">
            <v>1.479861111111111E-2</v>
          </cell>
          <cell r="S860" t="str">
            <v>North Atlantic</v>
          </cell>
          <cell r="T860" t="str">
            <v>Competition</v>
          </cell>
          <cell r="U860">
            <v>0</v>
          </cell>
          <cell r="V860">
            <v>2</v>
          </cell>
          <cell r="W860">
            <v>2</v>
          </cell>
          <cell r="X860">
            <v>2</v>
          </cell>
        </row>
        <row r="861">
          <cell r="J861" t="str">
            <v>David Garraux - HS</v>
          </cell>
          <cell r="K861" t="str">
            <v>HS</v>
          </cell>
          <cell r="L861" t="str">
            <v>E46 M3</v>
          </cell>
          <cell r="M861">
            <v>16</v>
          </cell>
          <cell r="N861" t="str">
            <v>1 Lap</v>
          </cell>
          <cell r="O861">
            <v>8.9930555555555554E-4</v>
          </cell>
          <cell r="P861">
            <v>88.067999999999998</v>
          </cell>
          <cell r="Q861">
            <v>5</v>
          </cell>
          <cell r="R861">
            <v>1.4859953703703703E-2</v>
          </cell>
          <cell r="S861" t="str">
            <v>North Atlantic</v>
          </cell>
          <cell r="T861" t="str">
            <v>Rookie</v>
          </cell>
          <cell r="U861">
            <v>7</v>
          </cell>
          <cell r="V861">
            <v>0</v>
          </cell>
          <cell r="W861">
            <v>7</v>
          </cell>
          <cell r="X861">
            <v>7</v>
          </cell>
        </row>
        <row r="862">
          <cell r="J862" t="str">
            <v>Gordy Wagner - JS</v>
          </cell>
          <cell r="K862" t="str">
            <v>JS</v>
          </cell>
          <cell r="L862" t="str">
            <v>E36 325</v>
          </cell>
          <cell r="M862">
            <v>16</v>
          </cell>
          <cell r="N862" t="str">
            <v>1 Lap</v>
          </cell>
          <cell r="O862">
            <v>9.0393518518518525E-4</v>
          </cell>
          <cell r="P862">
            <v>87.57</v>
          </cell>
          <cell r="Q862">
            <v>6</v>
          </cell>
          <cell r="R862">
            <v>1.4873842592592591E-2</v>
          </cell>
          <cell r="S862" t="str">
            <v>North Atlantic</v>
          </cell>
          <cell r="T862" t="str">
            <v>Competition</v>
          </cell>
          <cell r="U862">
            <v>7</v>
          </cell>
          <cell r="V862">
            <v>0</v>
          </cell>
          <cell r="W862">
            <v>7</v>
          </cell>
          <cell r="X862">
            <v>7</v>
          </cell>
        </row>
        <row r="863">
          <cell r="J863" t="str">
            <v>Steve Liadis - HP</v>
          </cell>
          <cell r="K863" t="str">
            <v>HP</v>
          </cell>
          <cell r="L863" t="str">
            <v>E46 M3</v>
          </cell>
          <cell r="M863">
            <v>16</v>
          </cell>
          <cell r="N863" t="str">
            <v>1 Lap</v>
          </cell>
          <cell r="O863">
            <v>9.0393518518518525E-4</v>
          </cell>
          <cell r="P863">
            <v>87.54</v>
          </cell>
          <cell r="Q863">
            <v>16</v>
          </cell>
          <cell r="R863">
            <v>1.5215277777777779E-2</v>
          </cell>
          <cell r="S863" t="str">
            <v>North Atlantic</v>
          </cell>
          <cell r="T863" t="str">
            <v>Competition</v>
          </cell>
          <cell r="U863">
            <v>7</v>
          </cell>
          <cell r="V863">
            <v>0</v>
          </cell>
          <cell r="W863">
            <v>7</v>
          </cell>
          <cell r="X863">
            <v>7</v>
          </cell>
        </row>
        <row r="864">
          <cell r="J864" t="str">
            <v>Gary Palumbo - JP</v>
          </cell>
          <cell r="K864" t="str">
            <v>JP</v>
          </cell>
          <cell r="L864" t="str">
            <v>E36 328is</v>
          </cell>
          <cell r="M864">
            <v>16</v>
          </cell>
          <cell r="N864" t="str">
            <v>1 Lap</v>
          </cell>
          <cell r="O864">
            <v>9.2361111111111116E-4</v>
          </cell>
          <cell r="P864">
            <v>85.676000000000002</v>
          </cell>
          <cell r="Q864">
            <v>7</v>
          </cell>
          <cell r="R864">
            <v>1.5215277777777779E-2</v>
          </cell>
          <cell r="S864" t="str">
            <v>North Atlantic</v>
          </cell>
          <cell r="T864" t="str">
            <v>Competition</v>
          </cell>
          <cell r="U864">
            <v>10</v>
          </cell>
          <cell r="V864">
            <v>0</v>
          </cell>
          <cell r="W864">
            <v>10</v>
          </cell>
          <cell r="X864">
            <v>10</v>
          </cell>
        </row>
        <row r="865">
          <cell r="J865" t="str">
            <v>Spencer Wharton - IS</v>
          </cell>
          <cell r="K865" t="str">
            <v>IS</v>
          </cell>
          <cell r="L865" t="str">
            <v>E36 M3</v>
          </cell>
          <cell r="M865">
            <v>16</v>
          </cell>
          <cell r="N865" t="str">
            <v>1 Lap</v>
          </cell>
          <cell r="O865">
            <v>9.2824074074074076E-4</v>
          </cell>
          <cell r="P865">
            <v>85.295000000000002</v>
          </cell>
          <cell r="Q865">
            <v>6</v>
          </cell>
          <cell r="R865">
            <v>1.5261574074074073E-2</v>
          </cell>
          <cell r="S865" t="str">
            <v>North Atlantic</v>
          </cell>
          <cell r="T865" t="str">
            <v>Competition</v>
          </cell>
          <cell r="U865">
            <v>4</v>
          </cell>
          <cell r="V865">
            <v>1</v>
          </cell>
          <cell r="W865">
            <v>5</v>
          </cell>
          <cell r="X865">
            <v>5</v>
          </cell>
        </row>
        <row r="866">
          <cell r="J866" t="str">
            <v>Frederick Landwehr - DM</v>
          </cell>
          <cell r="K866" t="str">
            <v>DM</v>
          </cell>
          <cell r="L866" t="str">
            <v>E46 328</v>
          </cell>
          <cell r="M866">
            <v>16</v>
          </cell>
          <cell r="N866" t="str">
            <v>1 Lap</v>
          </cell>
          <cell r="O866">
            <v>9.3287037037037036E-4</v>
          </cell>
          <cell r="P866">
            <v>84.816999999999993</v>
          </cell>
          <cell r="Q866">
            <v>16</v>
          </cell>
          <cell r="R866">
            <v>1.539351851851852E-2</v>
          </cell>
          <cell r="S866" t="str">
            <v>North Atlantic</v>
          </cell>
          <cell r="T866" t="str">
            <v>Competition</v>
          </cell>
          <cell r="U866">
            <v>5</v>
          </cell>
          <cell r="V866">
            <v>0</v>
          </cell>
          <cell r="W866">
            <v>5</v>
          </cell>
          <cell r="X866">
            <v>5</v>
          </cell>
        </row>
        <row r="867">
          <cell r="J867" t="str">
            <v>David Hellman - M3T</v>
          </cell>
          <cell r="K867" t="str">
            <v>M3T</v>
          </cell>
          <cell r="L867" t="str">
            <v>E30 M3</v>
          </cell>
          <cell r="M867">
            <v>16</v>
          </cell>
          <cell r="N867" t="str">
            <v>1 Lap</v>
          </cell>
          <cell r="O867">
            <v>9.3981481481481477E-4</v>
          </cell>
          <cell r="P867">
            <v>84.185000000000002</v>
          </cell>
          <cell r="Q867">
            <v>11</v>
          </cell>
          <cell r="R867">
            <v>1.5399305555555555E-2</v>
          </cell>
          <cell r="S867" t="str">
            <v>North Atlantic</v>
          </cell>
          <cell r="T867" t="str">
            <v>Competition</v>
          </cell>
          <cell r="U867">
            <v>10</v>
          </cell>
          <cell r="V867">
            <v>1</v>
          </cell>
          <cell r="W867">
            <v>11</v>
          </cell>
          <cell r="X867">
            <v>11</v>
          </cell>
        </row>
        <row r="868">
          <cell r="J868" t="str">
            <v>Ross Karlin - EM</v>
          </cell>
          <cell r="K868" t="str">
            <v>EM</v>
          </cell>
          <cell r="L868" t="str">
            <v>E21 320i</v>
          </cell>
          <cell r="M868">
            <v>16</v>
          </cell>
          <cell r="N868" t="str">
            <v>1 Lap</v>
          </cell>
          <cell r="O868">
            <v>9.3981481481481477E-4</v>
          </cell>
          <cell r="P868">
            <v>84.213999999999999</v>
          </cell>
          <cell r="Q868">
            <v>12</v>
          </cell>
          <cell r="R868">
            <v>1.5414351851851851E-2</v>
          </cell>
          <cell r="S868" t="str">
            <v>North Atlantic</v>
          </cell>
          <cell r="T868" t="str">
            <v>Competition</v>
          </cell>
          <cell r="U868">
            <v>10</v>
          </cell>
          <cell r="V868">
            <v>0</v>
          </cell>
          <cell r="W868">
            <v>10</v>
          </cell>
          <cell r="X868">
            <v>10</v>
          </cell>
        </row>
        <row r="869">
          <cell r="J869" t="str">
            <v>Bob Martin - M3T</v>
          </cell>
          <cell r="K869" t="str">
            <v>M3T</v>
          </cell>
          <cell r="L869" t="str">
            <v>E30 M3</v>
          </cell>
          <cell r="M869">
            <v>16</v>
          </cell>
          <cell r="N869" t="str">
            <v>1 Lap</v>
          </cell>
          <cell r="O869">
            <v>9.3750000000000007E-4</v>
          </cell>
          <cell r="P869">
            <v>84.48</v>
          </cell>
          <cell r="Q869">
            <v>16</v>
          </cell>
          <cell r="R869">
            <v>1.5417824074074075E-2</v>
          </cell>
          <cell r="S869" t="str">
            <v>North Atlantic</v>
          </cell>
          <cell r="T869" t="str">
            <v>Competition</v>
          </cell>
          <cell r="U869">
            <v>7</v>
          </cell>
          <cell r="V869">
            <v>0</v>
          </cell>
          <cell r="W869">
            <v>7</v>
          </cell>
          <cell r="X869">
            <v>7</v>
          </cell>
        </row>
        <row r="870">
          <cell r="J870" t="str">
            <v>William L Mellott - IS</v>
          </cell>
          <cell r="K870" t="str">
            <v>IS</v>
          </cell>
          <cell r="L870" t="str">
            <v>E36 M3</v>
          </cell>
          <cell r="M870">
            <v>11</v>
          </cell>
          <cell r="N870" t="str">
            <v>6 Laps</v>
          </cell>
          <cell r="O870">
            <v>9.0046296296296304E-4</v>
          </cell>
          <cell r="P870">
            <v>87.915000000000006</v>
          </cell>
          <cell r="Q870">
            <v>3</v>
          </cell>
          <cell r="R870">
            <v>1.0319444444444444E-2</v>
          </cell>
          <cell r="S870" t="str">
            <v>North Atlantic</v>
          </cell>
          <cell r="T870" t="str">
            <v>Competition</v>
          </cell>
          <cell r="U870">
            <v>3</v>
          </cell>
          <cell r="V870">
            <v>0</v>
          </cell>
          <cell r="W870">
            <v>3</v>
          </cell>
          <cell r="X870">
            <v>3</v>
          </cell>
        </row>
        <row r="871">
          <cell r="J871" t="str">
            <v>Matthew Noonan - IP</v>
          </cell>
          <cell r="K871" t="str">
            <v>IP</v>
          </cell>
          <cell r="L871" t="str">
            <v>E36 M3</v>
          </cell>
          <cell r="M871">
            <v>9</v>
          </cell>
          <cell r="N871" t="str">
            <v>8 Laps</v>
          </cell>
          <cell r="O871">
            <v>8.4837962962962959E-4</v>
          </cell>
          <cell r="P871">
            <v>93.29</v>
          </cell>
          <cell r="Q871">
            <v>6</v>
          </cell>
          <cell r="R871">
            <v>8.231481481481482E-3</v>
          </cell>
          <cell r="S871" t="str">
            <v>North Atlantic</v>
          </cell>
          <cell r="T871" t="str">
            <v>Competition</v>
          </cell>
          <cell r="U871">
            <v>0</v>
          </cell>
          <cell r="V871">
            <v>1</v>
          </cell>
          <cell r="W871">
            <v>1</v>
          </cell>
          <cell r="X871">
            <v>1</v>
          </cell>
        </row>
        <row r="872">
          <cell r="J872" t="str">
            <v>Bob Perritt - IP</v>
          </cell>
          <cell r="K872" t="str">
            <v>IP</v>
          </cell>
          <cell r="L872" t="str">
            <v>E36 M3</v>
          </cell>
          <cell r="M872">
            <v>8</v>
          </cell>
          <cell r="N872" t="str">
            <v>9 Laps</v>
          </cell>
          <cell r="O872">
            <v>8.541666666666667E-4</v>
          </cell>
          <cell r="P872">
            <v>92.631</v>
          </cell>
          <cell r="Q872">
            <v>8</v>
          </cell>
          <cell r="R872">
            <v>6.9618055555555553E-3</v>
          </cell>
          <cell r="S872" t="str">
            <v>North Central</v>
          </cell>
          <cell r="T872" t="str">
            <v>Competition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</row>
        <row r="873">
          <cell r="J873" t="str">
            <v>Mike Yaskin - CM</v>
          </cell>
          <cell r="K873" t="str">
            <v>CM</v>
          </cell>
          <cell r="L873" t="str">
            <v>E36 M3</v>
          </cell>
          <cell r="M873">
            <v>7</v>
          </cell>
          <cell r="N873" t="str">
            <v>DNF</v>
          </cell>
          <cell r="O873">
            <v>8.4027777777777779E-4</v>
          </cell>
          <cell r="P873">
            <v>94.168999999999997</v>
          </cell>
          <cell r="Q873">
            <v>3</v>
          </cell>
          <cell r="R873">
            <v>7.0277777777777778E-3</v>
          </cell>
          <cell r="S873" t="str">
            <v>North Atlantic</v>
          </cell>
          <cell r="T873" t="str">
            <v>Competition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</row>
        <row r="874">
          <cell r="J874" t="str">
            <v>Michael Cookson - IP</v>
          </cell>
          <cell r="K874" t="str">
            <v>IP</v>
          </cell>
          <cell r="L874" t="str">
            <v>E36 M3 LTW</v>
          </cell>
          <cell r="M874">
            <v>27</v>
          </cell>
          <cell r="O874">
            <v>8.4027777777777779E-4</v>
          </cell>
          <cell r="P874">
            <v>94.272999999999996</v>
          </cell>
          <cell r="Q874">
            <v>15</v>
          </cell>
          <cell r="R874">
            <v>2.3145833333333334E-2</v>
          </cell>
          <cell r="S874" t="str">
            <v>North Atlantic</v>
          </cell>
          <cell r="T874" t="str">
            <v>Competition</v>
          </cell>
          <cell r="U874">
            <v>15</v>
          </cell>
          <cell r="V874">
            <v>10</v>
          </cell>
          <cell r="W874">
            <v>25</v>
          </cell>
          <cell r="X874">
            <v>25</v>
          </cell>
        </row>
        <row r="875">
          <cell r="J875" t="str">
            <v>David LeBlanc - IP</v>
          </cell>
          <cell r="K875" t="str">
            <v>IP</v>
          </cell>
          <cell r="L875" t="str">
            <v>E36 M3</v>
          </cell>
          <cell r="M875">
            <v>27</v>
          </cell>
          <cell r="N875">
            <v>7.0999999999999994E-2</v>
          </cell>
          <cell r="O875">
            <v>8.4722222222222219E-4</v>
          </cell>
          <cell r="P875">
            <v>93.477999999999994</v>
          </cell>
          <cell r="Q875">
            <v>9</v>
          </cell>
          <cell r="R875">
            <v>2.3145833333333334E-2</v>
          </cell>
          <cell r="S875" t="str">
            <v>North Atlantic</v>
          </cell>
          <cell r="T875" t="str">
            <v>Competition</v>
          </cell>
          <cell r="U875">
            <v>10.5</v>
          </cell>
          <cell r="V875">
            <v>9</v>
          </cell>
          <cell r="W875">
            <v>19.5</v>
          </cell>
          <cell r="X875">
            <v>19.5</v>
          </cell>
        </row>
        <row r="876">
          <cell r="J876" t="str">
            <v>Chad Waddell - IP</v>
          </cell>
          <cell r="K876" t="str">
            <v>IP</v>
          </cell>
          <cell r="L876" t="str">
            <v>E36 M3</v>
          </cell>
          <cell r="M876">
            <v>27</v>
          </cell>
          <cell r="N876">
            <v>2.3959999999999999</v>
          </cell>
          <cell r="O876">
            <v>8.449074074074075E-4</v>
          </cell>
          <cell r="P876">
            <v>93.727999999999994</v>
          </cell>
          <cell r="Q876">
            <v>8</v>
          </cell>
          <cell r="R876">
            <v>2.3173611111111107E-2</v>
          </cell>
          <cell r="S876" t="str">
            <v>North Atlantic</v>
          </cell>
          <cell r="T876" t="str">
            <v>Competition</v>
          </cell>
          <cell r="U876">
            <v>7.5</v>
          </cell>
          <cell r="V876">
            <v>8</v>
          </cell>
          <cell r="W876">
            <v>15.5</v>
          </cell>
          <cell r="X876">
            <v>15.5</v>
          </cell>
        </row>
        <row r="877">
          <cell r="J877" t="str">
            <v>Alex Zmiewski - HP</v>
          </cell>
          <cell r="K877" t="str">
            <v>HP</v>
          </cell>
          <cell r="L877" t="str">
            <v>F22 M235i</v>
          </cell>
          <cell r="M877">
            <v>27</v>
          </cell>
          <cell r="N877">
            <v>12.048</v>
          </cell>
          <cell r="O877">
            <v>8.4722222222222219E-4</v>
          </cell>
          <cell r="P877">
            <v>93.441000000000003</v>
          </cell>
          <cell r="Q877">
            <v>5</v>
          </cell>
          <cell r="R877">
            <v>2.3284722222222224E-2</v>
          </cell>
          <cell r="S877" t="str">
            <v>North Atlantic</v>
          </cell>
          <cell r="T877" t="str">
            <v>Competition</v>
          </cell>
          <cell r="U877">
            <v>15</v>
          </cell>
          <cell r="V877">
            <v>0</v>
          </cell>
          <cell r="W877">
            <v>15</v>
          </cell>
          <cell r="X877">
            <v>15</v>
          </cell>
        </row>
        <row r="878">
          <cell r="J878" t="str">
            <v>Bill Schachat - GP</v>
          </cell>
          <cell r="K878" t="str">
            <v>GP</v>
          </cell>
          <cell r="L878" t="str">
            <v>E92 M3</v>
          </cell>
          <cell r="M878">
            <v>27</v>
          </cell>
          <cell r="N878">
            <v>18.823</v>
          </cell>
          <cell r="O878">
            <v>8.449074074074075E-4</v>
          </cell>
          <cell r="P878">
            <v>93.763000000000005</v>
          </cell>
          <cell r="Q878">
            <v>5</v>
          </cell>
          <cell r="R878">
            <v>2.3363425925925926E-2</v>
          </cell>
          <cell r="S878" t="str">
            <v>North Atlantic</v>
          </cell>
          <cell r="T878" t="str">
            <v>Competition</v>
          </cell>
          <cell r="U878">
            <v>15</v>
          </cell>
          <cell r="V878">
            <v>0</v>
          </cell>
          <cell r="W878">
            <v>15</v>
          </cell>
          <cell r="X878">
            <v>15</v>
          </cell>
        </row>
        <row r="879">
          <cell r="J879" t="str">
            <v>Matthew Noonan - IP</v>
          </cell>
          <cell r="K879" t="str">
            <v>IP</v>
          </cell>
          <cell r="L879" t="str">
            <v>E36 M3</v>
          </cell>
          <cell r="M879">
            <v>27</v>
          </cell>
          <cell r="N879">
            <v>25.062000000000001</v>
          </cell>
          <cell r="O879">
            <v>8.5300925925925919E-4</v>
          </cell>
          <cell r="P879">
            <v>92.852999999999994</v>
          </cell>
          <cell r="Q879">
            <v>21</v>
          </cell>
          <cell r="R879">
            <v>2.3435185185185187E-2</v>
          </cell>
          <cell r="S879" t="str">
            <v>North Atlantic</v>
          </cell>
          <cell r="T879" t="str">
            <v>Competition</v>
          </cell>
          <cell r="U879">
            <v>6</v>
          </cell>
          <cell r="V879">
            <v>7</v>
          </cell>
          <cell r="W879">
            <v>13</v>
          </cell>
          <cell r="X879">
            <v>13</v>
          </cell>
        </row>
        <row r="880">
          <cell r="J880" t="str">
            <v>Bob Perritt - IP</v>
          </cell>
          <cell r="K880" t="str">
            <v>IP</v>
          </cell>
          <cell r="L880" t="str">
            <v>E36 M3</v>
          </cell>
          <cell r="M880">
            <v>27</v>
          </cell>
          <cell r="N880">
            <v>25.585999999999999</v>
          </cell>
          <cell r="O880">
            <v>8.541666666666667E-4</v>
          </cell>
          <cell r="P880">
            <v>92.638000000000005</v>
          </cell>
          <cell r="Q880">
            <v>27</v>
          </cell>
          <cell r="R880">
            <v>2.3442129629629632E-2</v>
          </cell>
          <cell r="S880" t="str">
            <v>North Central</v>
          </cell>
          <cell r="T880" t="str">
            <v>Competition</v>
          </cell>
          <cell r="U880">
            <v>4.5</v>
          </cell>
          <cell r="V880">
            <v>6</v>
          </cell>
          <cell r="W880">
            <v>10.5</v>
          </cell>
          <cell r="X880">
            <v>10.5</v>
          </cell>
        </row>
        <row r="881">
          <cell r="J881" t="str">
            <v>Vinh Chau - GTS2</v>
          </cell>
          <cell r="K881" t="str">
            <v>GTS2</v>
          </cell>
          <cell r="L881" t="str">
            <v>E36 328i</v>
          </cell>
          <cell r="M881">
            <v>27</v>
          </cell>
          <cell r="N881">
            <v>47.706000000000003</v>
          </cell>
          <cell r="O881">
            <v>8.611111111111111E-4</v>
          </cell>
          <cell r="P881">
            <v>91.930999999999997</v>
          </cell>
          <cell r="Q881">
            <v>11</v>
          </cell>
          <cell r="R881">
            <v>2.3697916666666666E-2</v>
          </cell>
          <cell r="S881" t="str">
            <v>North Atlantic</v>
          </cell>
          <cell r="T881" t="str">
            <v>Rookie</v>
          </cell>
          <cell r="U881">
            <v>15</v>
          </cell>
          <cell r="V881">
            <v>0</v>
          </cell>
          <cell r="W881">
            <v>15</v>
          </cell>
          <cell r="X881">
            <v>15</v>
          </cell>
        </row>
        <row r="882">
          <cell r="J882" t="str">
            <v>Tony Salloum - GTS3</v>
          </cell>
          <cell r="K882" t="str">
            <v>GTS3</v>
          </cell>
          <cell r="L882" t="str">
            <v>E36 M3</v>
          </cell>
          <cell r="M882">
            <v>27</v>
          </cell>
          <cell r="N882">
            <v>54.84</v>
          </cell>
          <cell r="O882">
            <v>8.599537037037036E-4</v>
          </cell>
          <cell r="P882">
            <v>92.093999999999994</v>
          </cell>
          <cell r="Q882">
            <v>11</v>
          </cell>
          <cell r="R882">
            <v>2.3780092592592592E-2</v>
          </cell>
          <cell r="S882" t="str">
            <v>North Atlantic</v>
          </cell>
          <cell r="T882" t="str">
            <v>Competition</v>
          </cell>
          <cell r="U882">
            <v>15</v>
          </cell>
          <cell r="V882">
            <v>0</v>
          </cell>
          <cell r="W882">
            <v>15</v>
          </cell>
          <cell r="X882">
            <v>15</v>
          </cell>
        </row>
        <row r="883">
          <cell r="J883" t="str">
            <v>Gregory Teese - IP</v>
          </cell>
          <cell r="K883" t="str">
            <v>IP</v>
          </cell>
          <cell r="L883" t="str">
            <v>E36 M3</v>
          </cell>
          <cell r="M883">
            <v>27</v>
          </cell>
          <cell r="N883">
            <v>55.326999999999998</v>
          </cell>
          <cell r="O883">
            <v>8.6689814814814822E-4</v>
          </cell>
          <cell r="P883">
            <v>91.34</v>
          </cell>
          <cell r="Q883">
            <v>21</v>
          </cell>
          <cell r="R883">
            <v>2.3785879629629626E-2</v>
          </cell>
          <cell r="S883" t="str">
            <v>North Atlantic</v>
          </cell>
          <cell r="T883" t="str">
            <v>Competition</v>
          </cell>
          <cell r="U883">
            <v>3</v>
          </cell>
          <cell r="V883">
            <v>5</v>
          </cell>
          <cell r="W883">
            <v>8</v>
          </cell>
          <cell r="X883">
            <v>8</v>
          </cell>
        </row>
        <row r="884">
          <cell r="J884" t="str">
            <v>Scott Reiman - IP</v>
          </cell>
          <cell r="K884" t="str">
            <v>IP</v>
          </cell>
          <cell r="L884" t="str">
            <v>E36 M3</v>
          </cell>
          <cell r="M884">
            <v>27</v>
          </cell>
          <cell r="N884">
            <v>58.393999999999998</v>
          </cell>
          <cell r="O884">
            <v>8.6226851851851861E-4</v>
          </cell>
          <cell r="P884">
            <v>91.826999999999998</v>
          </cell>
          <cell r="Q884">
            <v>24</v>
          </cell>
          <cell r="R884">
            <v>2.3821759259259261E-2</v>
          </cell>
          <cell r="S884" t="str">
            <v>South Atlantic</v>
          </cell>
          <cell r="T884" t="str">
            <v>Competition</v>
          </cell>
          <cell r="U884">
            <v>1.5</v>
          </cell>
          <cell r="V884">
            <v>4</v>
          </cell>
          <cell r="W884">
            <v>5.5</v>
          </cell>
          <cell r="X884">
            <v>5.5</v>
          </cell>
        </row>
        <row r="885">
          <cell r="J885" t="str">
            <v>David Ellman - IP</v>
          </cell>
          <cell r="K885" t="str">
            <v>IP</v>
          </cell>
          <cell r="L885" t="str">
            <v>E36 M3</v>
          </cell>
          <cell r="M885">
            <v>27</v>
          </cell>
          <cell r="N885">
            <v>6.9791666666666656E-4</v>
          </cell>
          <cell r="O885">
            <v>8.6226851851851861E-4</v>
          </cell>
          <cell r="P885">
            <v>91.781000000000006</v>
          </cell>
          <cell r="Q885">
            <v>22</v>
          </cell>
          <cell r="R885">
            <v>2.3842592592592596E-2</v>
          </cell>
          <cell r="S885" t="str">
            <v>North Atlantic</v>
          </cell>
          <cell r="T885" t="str">
            <v>Competition</v>
          </cell>
          <cell r="U885">
            <v>0</v>
          </cell>
          <cell r="V885">
            <v>3</v>
          </cell>
          <cell r="W885">
            <v>3</v>
          </cell>
          <cell r="X885">
            <v>3</v>
          </cell>
        </row>
        <row r="886">
          <cell r="J886" t="str">
            <v>Nathaniel Orens - HS</v>
          </cell>
          <cell r="K886" t="str">
            <v>HS</v>
          </cell>
          <cell r="L886" t="str">
            <v>E46 M3</v>
          </cell>
          <cell r="M886">
            <v>27</v>
          </cell>
          <cell r="N886">
            <v>8.0092592592592585E-4</v>
          </cell>
          <cell r="O886">
            <v>8.6921296296296302E-4</v>
          </cell>
          <cell r="P886">
            <v>91.087999999999994</v>
          </cell>
          <cell r="Q886">
            <v>5</v>
          </cell>
          <cell r="R886">
            <v>2.3946759259259261E-2</v>
          </cell>
          <cell r="S886" t="str">
            <v>North Atlantic</v>
          </cell>
          <cell r="T886" t="str">
            <v>Competition</v>
          </cell>
          <cell r="U886">
            <v>15</v>
          </cell>
          <cell r="V886">
            <v>0</v>
          </cell>
          <cell r="W886">
            <v>15</v>
          </cell>
          <cell r="X886">
            <v>15</v>
          </cell>
        </row>
        <row r="887">
          <cell r="J887" t="str">
            <v>Greg Wharton - IP</v>
          </cell>
          <cell r="K887" t="str">
            <v>IP</v>
          </cell>
          <cell r="L887" t="str">
            <v>E36 M3</v>
          </cell>
          <cell r="M887">
            <v>26</v>
          </cell>
          <cell r="N887" t="str">
            <v>1 Lap</v>
          </cell>
          <cell r="O887">
            <v>8.7615740740740742E-4</v>
          </cell>
          <cell r="P887">
            <v>90.314999999999998</v>
          </cell>
          <cell r="Q887">
            <v>12</v>
          </cell>
          <cell r="R887">
            <v>2.3219907407407408E-2</v>
          </cell>
          <cell r="S887" t="str">
            <v>North Atlantic</v>
          </cell>
          <cell r="T887" t="str">
            <v>Competition</v>
          </cell>
          <cell r="U887">
            <v>0</v>
          </cell>
          <cell r="V887">
            <v>2</v>
          </cell>
          <cell r="W887">
            <v>2</v>
          </cell>
          <cell r="X887">
            <v>2</v>
          </cell>
        </row>
        <row r="888">
          <cell r="J888" t="str">
            <v>Laszlo Sebo - DM</v>
          </cell>
          <cell r="K888" t="str">
            <v>DM</v>
          </cell>
          <cell r="L888" t="str">
            <v>E36 325i</v>
          </cell>
          <cell r="M888">
            <v>26</v>
          </cell>
          <cell r="N888" t="str">
            <v>1 Lap</v>
          </cell>
          <cell r="O888">
            <v>8.7962962962962962E-4</v>
          </cell>
          <cell r="P888">
            <v>89.941999999999993</v>
          </cell>
          <cell r="Q888">
            <v>12</v>
          </cell>
          <cell r="R888">
            <v>2.3399305555555555E-2</v>
          </cell>
          <cell r="S888" t="str">
            <v>North Atlantic</v>
          </cell>
          <cell r="T888" t="str">
            <v>Competition</v>
          </cell>
          <cell r="U888">
            <v>15</v>
          </cell>
          <cell r="V888">
            <v>2</v>
          </cell>
          <cell r="W888">
            <v>17</v>
          </cell>
          <cell r="X888">
            <v>17</v>
          </cell>
        </row>
        <row r="889">
          <cell r="J889" t="str">
            <v>Wade Wilson - DM</v>
          </cell>
          <cell r="K889" t="str">
            <v>DM</v>
          </cell>
          <cell r="L889" t="str">
            <v>E9 2002</v>
          </cell>
          <cell r="M889">
            <v>26</v>
          </cell>
          <cell r="N889" t="str">
            <v>1 Lap</v>
          </cell>
          <cell r="O889">
            <v>8.8773148148148153E-4</v>
          </cell>
          <cell r="P889">
            <v>89.215999999999994</v>
          </cell>
          <cell r="Q889">
            <v>5</v>
          </cell>
          <cell r="R889">
            <v>2.3509259259259258E-2</v>
          </cell>
          <cell r="S889" t="str">
            <v>North Atlantic</v>
          </cell>
          <cell r="T889" t="str">
            <v>Competition</v>
          </cell>
          <cell r="U889">
            <v>10.5</v>
          </cell>
          <cell r="V889">
            <v>1</v>
          </cell>
          <cell r="W889">
            <v>11.5</v>
          </cell>
          <cell r="X889">
            <v>11.5</v>
          </cell>
        </row>
        <row r="890">
          <cell r="J890" t="str">
            <v>David Somma Jr - IS</v>
          </cell>
          <cell r="K890" t="str">
            <v>IS</v>
          </cell>
          <cell r="L890" t="str">
            <v>E36 M3</v>
          </cell>
          <cell r="M890">
            <v>26</v>
          </cell>
          <cell r="N890" t="str">
            <v>1 Lap</v>
          </cell>
          <cell r="O890">
            <v>8.8773148148148153E-4</v>
          </cell>
          <cell r="P890">
            <v>89.183000000000007</v>
          </cell>
          <cell r="Q890">
            <v>12</v>
          </cell>
          <cell r="R890">
            <v>2.3524305555555555E-2</v>
          </cell>
          <cell r="S890" t="str">
            <v>North Atlantic</v>
          </cell>
          <cell r="T890" t="str">
            <v>Competition</v>
          </cell>
          <cell r="U890">
            <v>15</v>
          </cell>
          <cell r="V890">
            <v>3</v>
          </cell>
          <cell r="W890">
            <v>18</v>
          </cell>
          <cell r="X890">
            <v>18</v>
          </cell>
        </row>
        <row r="891">
          <cell r="J891" t="str">
            <v>John Sanders - JS</v>
          </cell>
          <cell r="K891" t="str">
            <v>JS</v>
          </cell>
          <cell r="L891" t="str">
            <v>E46 328i</v>
          </cell>
          <cell r="M891">
            <v>26</v>
          </cell>
          <cell r="N891" t="str">
            <v>1 Lap</v>
          </cell>
          <cell r="O891">
            <v>8.7500000000000002E-4</v>
          </cell>
          <cell r="P891">
            <v>90.516999999999996</v>
          </cell>
          <cell r="Q891">
            <v>5</v>
          </cell>
          <cell r="R891">
            <v>2.3530092592592592E-2</v>
          </cell>
          <cell r="S891" t="str">
            <v>North Atlantic</v>
          </cell>
          <cell r="T891" t="str">
            <v>Competition</v>
          </cell>
          <cell r="U891">
            <v>15</v>
          </cell>
          <cell r="V891">
            <v>1</v>
          </cell>
          <cell r="W891">
            <v>16</v>
          </cell>
          <cell r="X891">
            <v>16</v>
          </cell>
        </row>
        <row r="892">
          <cell r="J892" t="str">
            <v>Wayne Dobson - IS</v>
          </cell>
          <cell r="K892" t="str">
            <v>IS</v>
          </cell>
          <cell r="L892" t="str">
            <v>E36 M3</v>
          </cell>
          <cell r="M892">
            <v>26</v>
          </cell>
          <cell r="N892" t="str">
            <v>1 Lap</v>
          </cell>
          <cell r="O892">
            <v>8.9351851851851842E-4</v>
          </cell>
          <cell r="P892">
            <v>88.593999999999994</v>
          </cell>
          <cell r="Q892">
            <v>7</v>
          </cell>
          <cell r="R892">
            <v>2.3612268518518515E-2</v>
          </cell>
          <cell r="S892" t="str">
            <v>North Atlantic</v>
          </cell>
          <cell r="T892" t="str">
            <v>Competition</v>
          </cell>
          <cell r="U892">
            <v>10.5</v>
          </cell>
          <cell r="V892">
            <v>2</v>
          </cell>
          <cell r="W892">
            <v>12.5</v>
          </cell>
          <cell r="X892">
            <v>12.5</v>
          </cell>
        </row>
        <row r="893">
          <cell r="J893" t="str">
            <v>Greg Hartman - Spec E46</v>
          </cell>
          <cell r="K893" t="str">
            <v>Spec E46</v>
          </cell>
          <cell r="L893" t="str">
            <v>E46 330i</v>
          </cell>
          <cell r="M893">
            <v>26</v>
          </cell>
          <cell r="N893" t="str">
            <v>1 Lap</v>
          </cell>
          <cell r="O893">
            <v>8.9004629629629633E-4</v>
          </cell>
          <cell r="P893">
            <v>88.984999999999999</v>
          </cell>
          <cell r="Q893">
            <v>5</v>
          </cell>
          <cell r="R893">
            <v>2.3655092592592592E-2</v>
          </cell>
          <cell r="S893" t="str">
            <v>North Atlantic</v>
          </cell>
          <cell r="T893" t="str">
            <v>Competition</v>
          </cell>
          <cell r="U893">
            <v>15</v>
          </cell>
          <cell r="V893">
            <v>0</v>
          </cell>
          <cell r="W893">
            <v>15</v>
          </cell>
          <cell r="X893">
            <v>15</v>
          </cell>
        </row>
        <row r="894">
          <cell r="J894" t="str">
            <v>Brian Cincera - IP</v>
          </cell>
          <cell r="K894" t="str">
            <v>IP</v>
          </cell>
          <cell r="L894" t="str">
            <v>E36 M3</v>
          </cell>
          <cell r="M894">
            <v>26</v>
          </cell>
          <cell r="N894" t="str">
            <v>1 Lap</v>
          </cell>
          <cell r="O894">
            <v>8.9004629629629633E-4</v>
          </cell>
          <cell r="P894">
            <v>88.954999999999998</v>
          </cell>
          <cell r="Q894">
            <v>10</v>
          </cell>
          <cell r="R894">
            <v>2.3662037037037037E-2</v>
          </cell>
          <cell r="S894" t="str">
            <v>North Atlantic</v>
          </cell>
          <cell r="T894" t="str">
            <v>Rookie</v>
          </cell>
          <cell r="U894">
            <v>0</v>
          </cell>
          <cell r="V894">
            <v>1</v>
          </cell>
          <cell r="W894">
            <v>1</v>
          </cell>
          <cell r="X894">
            <v>1</v>
          </cell>
        </row>
        <row r="895">
          <cell r="J895" t="str">
            <v>Andrew Palumbo - IS</v>
          </cell>
          <cell r="K895" t="str">
            <v>IS</v>
          </cell>
          <cell r="L895" t="str">
            <v>E36 M3</v>
          </cell>
          <cell r="M895">
            <v>26</v>
          </cell>
          <cell r="N895" t="str">
            <v>1 Lap</v>
          </cell>
          <cell r="O895">
            <v>8.9236111111111124E-4</v>
          </cell>
          <cell r="P895">
            <v>88.733999999999995</v>
          </cell>
          <cell r="Q895">
            <v>25</v>
          </cell>
          <cell r="R895">
            <v>2.3761574074074074E-2</v>
          </cell>
          <cell r="S895" t="str">
            <v>North Atlantic</v>
          </cell>
          <cell r="T895" t="str">
            <v>Competition</v>
          </cell>
          <cell r="U895">
            <v>7.5</v>
          </cell>
          <cell r="V895">
            <v>1</v>
          </cell>
          <cell r="W895">
            <v>8.5</v>
          </cell>
          <cell r="X895">
            <v>8.5</v>
          </cell>
        </row>
        <row r="896">
          <cell r="J896" t="str">
            <v>Martin Mahoney - IP</v>
          </cell>
          <cell r="K896" t="str">
            <v>IP</v>
          </cell>
          <cell r="L896" t="str">
            <v>E36 M3</v>
          </cell>
          <cell r="M896">
            <v>26</v>
          </cell>
          <cell r="N896" t="str">
            <v>1 Lap</v>
          </cell>
          <cell r="O896">
            <v>8.9583333333333344E-4</v>
          </cell>
          <cell r="P896">
            <v>88.376000000000005</v>
          </cell>
          <cell r="Q896">
            <v>19</v>
          </cell>
          <cell r="R896">
            <v>2.3820601851851853E-2</v>
          </cell>
          <cell r="S896" t="str">
            <v>North Atlantic</v>
          </cell>
          <cell r="T896" t="str">
            <v>Competition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</row>
        <row r="897">
          <cell r="J897" t="str">
            <v>Keith Primozic - DM</v>
          </cell>
          <cell r="K897" t="str">
            <v>DM</v>
          </cell>
          <cell r="L897" t="str">
            <v>E36 M3</v>
          </cell>
          <cell r="M897">
            <v>26</v>
          </cell>
          <cell r="N897" t="str">
            <v>1 Lap</v>
          </cell>
          <cell r="O897">
            <v>8.9583333333333344E-4</v>
          </cell>
          <cell r="P897">
            <v>88.385000000000005</v>
          </cell>
          <cell r="Q897">
            <v>21</v>
          </cell>
          <cell r="R897">
            <v>2.3841435185185181E-2</v>
          </cell>
          <cell r="S897" t="str">
            <v>South Atlantic</v>
          </cell>
          <cell r="T897" t="str">
            <v>Competition</v>
          </cell>
          <cell r="U897">
            <v>7.5</v>
          </cell>
          <cell r="V897">
            <v>0</v>
          </cell>
          <cell r="W897">
            <v>7.5</v>
          </cell>
          <cell r="X897">
            <v>7.5</v>
          </cell>
        </row>
        <row r="898">
          <cell r="J898" t="str">
            <v>Spencer Wharton - IS</v>
          </cell>
          <cell r="K898" t="str">
            <v>IS</v>
          </cell>
          <cell r="L898" t="str">
            <v>E36 M3</v>
          </cell>
          <cell r="M898">
            <v>26</v>
          </cell>
          <cell r="N898" t="str">
            <v>1 Lap</v>
          </cell>
          <cell r="O898">
            <v>8.9236111111111124E-4</v>
          </cell>
          <cell r="P898">
            <v>88.673000000000002</v>
          </cell>
          <cell r="Q898">
            <v>20</v>
          </cell>
          <cell r="R898">
            <v>2.3918981481481482E-2</v>
          </cell>
          <cell r="S898" t="str">
            <v>North Atlantic</v>
          </cell>
          <cell r="T898" t="str">
            <v>Competition</v>
          </cell>
          <cell r="U898">
            <v>6</v>
          </cell>
          <cell r="V898">
            <v>0</v>
          </cell>
          <cell r="W898">
            <v>6</v>
          </cell>
          <cell r="X898">
            <v>6</v>
          </cell>
        </row>
        <row r="899">
          <cell r="J899" t="str">
            <v>Gordy Wagner - JS</v>
          </cell>
          <cell r="K899" t="str">
            <v>JS</v>
          </cell>
          <cell r="L899" t="str">
            <v>E36 325</v>
          </cell>
          <cell r="M899">
            <v>26</v>
          </cell>
          <cell r="N899" t="str">
            <v>1 Lap</v>
          </cell>
          <cell r="O899">
            <v>9.0162037037037034E-4</v>
          </cell>
          <cell r="P899">
            <v>87.777000000000001</v>
          </cell>
          <cell r="Q899">
            <v>26</v>
          </cell>
          <cell r="R899">
            <v>2.3984953703703706E-2</v>
          </cell>
          <cell r="S899" t="str">
            <v>North Atlantic</v>
          </cell>
          <cell r="T899" t="str">
            <v>Competition</v>
          </cell>
          <cell r="U899">
            <v>10.5</v>
          </cell>
          <cell r="V899">
            <v>0</v>
          </cell>
          <cell r="W899">
            <v>10.5</v>
          </cell>
          <cell r="X899">
            <v>10.5</v>
          </cell>
        </row>
        <row r="900">
          <cell r="J900" t="str">
            <v>Gary Palumbo - JP</v>
          </cell>
          <cell r="K900" t="str">
            <v>JP</v>
          </cell>
          <cell r="L900" t="str">
            <v>E36 328is</v>
          </cell>
          <cell r="M900">
            <v>25</v>
          </cell>
          <cell r="N900" t="str">
            <v>2 Laps</v>
          </cell>
          <cell r="O900">
            <v>9.1319444444444434E-4</v>
          </cell>
          <cell r="P900">
            <v>86.691999999999993</v>
          </cell>
          <cell r="Q900">
            <v>8</v>
          </cell>
          <cell r="R900">
            <v>2.3443287037037037E-2</v>
          </cell>
          <cell r="S900" t="str">
            <v>North Atlantic</v>
          </cell>
          <cell r="T900" t="str">
            <v>Competition</v>
          </cell>
          <cell r="U900">
            <v>15</v>
          </cell>
          <cell r="V900">
            <v>0</v>
          </cell>
          <cell r="W900">
            <v>15</v>
          </cell>
          <cell r="X900">
            <v>15</v>
          </cell>
        </row>
        <row r="901">
          <cell r="J901" t="str">
            <v>Bob Martin - M3T</v>
          </cell>
          <cell r="K901" t="str">
            <v>M3T</v>
          </cell>
          <cell r="L901" t="str">
            <v>E30 M3</v>
          </cell>
          <cell r="M901">
            <v>25</v>
          </cell>
          <cell r="N901" t="str">
            <v>2 Laps</v>
          </cell>
          <cell r="O901">
            <v>9.2013888888888885E-4</v>
          </cell>
          <cell r="P901">
            <v>85.992000000000004</v>
          </cell>
          <cell r="Q901">
            <v>20</v>
          </cell>
          <cell r="R901">
            <v>2.3644675925925923E-2</v>
          </cell>
          <cell r="S901" t="str">
            <v>North Atlantic</v>
          </cell>
          <cell r="T901" t="str">
            <v>Competition</v>
          </cell>
          <cell r="U901">
            <v>15</v>
          </cell>
          <cell r="V901">
            <v>1</v>
          </cell>
          <cell r="W901">
            <v>16</v>
          </cell>
          <cell r="X901">
            <v>16</v>
          </cell>
        </row>
        <row r="902">
          <cell r="J902" t="str">
            <v>David Hellman - M3T</v>
          </cell>
          <cell r="K902" t="str">
            <v>M3T</v>
          </cell>
          <cell r="L902" t="str">
            <v>E30 M3</v>
          </cell>
          <cell r="M902">
            <v>25</v>
          </cell>
          <cell r="N902" t="str">
            <v>2 Laps</v>
          </cell>
          <cell r="O902">
            <v>9.2013888888888885E-4</v>
          </cell>
          <cell r="P902">
            <v>86.085999999999999</v>
          </cell>
          <cell r="Q902">
            <v>25</v>
          </cell>
          <cell r="R902">
            <v>2.3649305555555555E-2</v>
          </cell>
          <cell r="S902" t="str">
            <v>North Atlantic</v>
          </cell>
          <cell r="T902" t="str">
            <v>Competition</v>
          </cell>
          <cell r="U902">
            <v>10.5</v>
          </cell>
          <cell r="V902">
            <v>0</v>
          </cell>
          <cell r="W902">
            <v>10.5</v>
          </cell>
          <cell r="X902">
            <v>10.5</v>
          </cell>
        </row>
        <row r="903">
          <cell r="J903" t="str">
            <v>Ross Karlin - EM</v>
          </cell>
          <cell r="K903" t="str">
            <v>EM</v>
          </cell>
          <cell r="L903" t="str">
            <v>E21 320i</v>
          </cell>
          <cell r="M903">
            <v>22</v>
          </cell>
          <cell r="N903" t="str">
            <v>5 Laps</v>
          </cell>
          <cell r="O903">
            <v>9.2476851851851845E-4</v>
          </cell>
          <cell r="P903">
            <v>85.567999999999998</v>
          </cell>
          <cell r="Q903">
            <v>12</v>
          </cell>
          <cell r="R903">
            <v>2.1105324074074075E-2</v>
          </cell>
          <cell r="S903" t="str">
            <v>North Atlantic</v>
          </cell>
          <cell r="T903" t="str">
            <v>Competition</v>
          </cell>
          <cell r="U903">
            <v>15</v>
          </cell>
          <cell r="V903">
            <v>0</v>
          </cell>
          <cell r="W903">
            <v>15</v>
          </cell>
          <cell r="X903">
            <v>15</v>
          </cell>
        </row>
        <row r="904">
          <cell r="J904" t="str">
            <v>Steve Liadis - HP</v>
          </cell>
          <cell r="K904" t="str">
            <v>HP</v>
          </cell>
          <cell r="L904" t="str">
            <v>E46 M3</v>
          </cell>
          <cell r="M904">
            <v>3</v>
          </cell>
          <cell r="N904" t="str">
            <v>DNF</v>
          </cell>
          <cell r="O904">
            <v>9.814814814814814E-4</v>
          </cell>
          <cell r="P904">
            <v>80.695999999999998</v>
          </cell>
          <cell r="Q904">
            <v>2</v>
          </cell>
          <cell r="R904">
            <v>4.2384259259259259E-3</v>
          </cell>
          <cell r="S904" t="str">
            <v>North Atlantic</v>
          </cell>
          <cell r="T904" t="str">
            <v>Competition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</row>
        <row r="905">
          <cell r="J905" t="str">
            <v>Charles Harding - CM</v>
          </cell>
          <cell r="K905" t="str">
            <v>CM</v>
          </cell>
          <cell r="L905" t="str">
            <v>E46 M3</v>
          </cell>
          <cell r="M905">
            <v>38</v>
          </cell>
          <cell r="N905" t="str">
            <v>1 Lap</v>
          </cell>
          <cell r="O905">
            <v>1.0983796296296295E-3</v>
          </cell>
          <cell r="P905">
            <v>96.343000000000004</v>
          </cell>
          <cell r="Q905">
            <v>27</v>
          </cell>
          <cell r="R905">
            <v>1.3435185185185187E-2</v>
          </cell>
          <cell r="S905" t="str">
            <v>South Atlantic</v>
          </cell>
          <cell r="T905" t="str">
            <v>Competition</v>
          </cell>
          <cell r="U905">
            <v>10</v>
          </cell>
          <cell r="V905">
            <v>1</v>
          </cell>
          <cell r="W905">
            <v>11</v>
          </cell>
          <cell r="X905">
            <v>11</v>
          </cell>
        </row>
        <row r="906">
          <cell r="J906" t="str">
            <v>Krista Williams - CM</v>
          </cell>
          <cell r="K906" t="str">
            <v>CM</v>
          </cell>
          <cell r="L906" t="str">
            <v>E46 M3</v>
          </cell>
          <cell r="M906">
            <v>38</v>
          </cell>
          <cell r="N906" t="str">
            <v>1 Lap</v>
          </cell>
          <cell r="O906">
            <v>1.1041666666666667E-3</v>
          </cell>
          <cell r="P906">
            <v>95.844999999999999</v>
          </cell>
          <cell r="Q906">
            <v>4</v>
          </cell>
          <cell r="R906">
            <v>1.39375E-2</v>
          </cell>
          <cell r="S906" t="str">
            <v>South Atlantic</v>
          </cell>
          <cell r="T906" t="str">
            <v>Competition</v>
          </cell>
          <cell r="U906">
            <v>7</v>
          </cell>
          <cell r="V906">
            <v>0</v>
          </cell>
          <cell r="W906">
            <v>7</v>
          </cell>
          <cell r="X906">
            <v>7</v>
          </cell>
        </row>
        <row r="907">
          <cell r="J907" t="str">
            <v>Sripathi Haputantri - DM</v>
          </cell>
          <cell r="K907" t="str">
            <v>DM</v>
          </cell>
          <cell r="L907" t="str">
            <v>E36 M3</v>
          </cell>
          <cell r="M907">
            <v>39</v>
          </cell>
          <cell r="N907">
            <v>1.0416666666666667E-3</v>
          </cell>
          <cell r="O907">
            <v>1.1215277777777777E-3</v>
          </cell>
          <cell r="P907">
            <v>94.355999999999995</v>
          </cell>
          <cell r="Q907">
            <v>17</v>
          </cell>
          <cell r="R907">
            <v>1.4174768518518517E-2</v>
          </cell>
          <cell r="S907" t="str">
            <v>South Atlantic</v>
          </cell>
          <cell r="T907" t="str">
            <v>Competition</v>
          </cell>
          <cell r="U907">
            <v>10</v>
          </cell>
          <cell r="V907">
            <v>2</v>
          </cell>
          <cell r="W907">
            <v>12</v>
          </cell>
          <cell r="X907">
            <v>12</v>
          </cell>
        </row>
        <row r="908">
          <cell r="J908" t="str">
            <v>Alexander Goare - DM</v>
          </cell>
          <cell r="K908" t="str">
            <v>DM</v>
          </cell>
          <cell r="L908" t="str">
            <v>E36 325i</v>
          </cell>
          <cell r="M908">
            <v>38</v>
          </cell>
          <cell r="N908" t="str">
            <v>1 Lap</v>
          </cell>
          <cell r="O908">
            <v>1.1655092592592591E-3</v>
          </cell>
          <cell r="P908">
            <v>90.79</v>
          </cell>
          <cell r="Q908">
            <v>34</v>
          </cell>
          <cell r="R908">
            <v>1.3641203703703704E-2</v>
          </cell>
          <cell r="S908" t="str">
            <v>South Atlantic</v>
          </cell>
          <cell r="T908" t="str">
            <v>Competition</v>
          </cell>
          <cell r="U908">
            <v>7</v>
          </cell>
          <cell r="V908">
            <v>1</v>
          </cell>
          <cell r="W908">
            <v>8</v>
          </cell>
          <cell r="X908">
            <v>8</v>
          </cell>
        </row>
        <row r="909">
          <cell r="J909" t="str">
            <v>Cherie Culler - DM</v>
          </cell>
          <cell r="K909" t="str">
            <v>DM</v>
          </cell>
          <cell r="L909" t="str">
            <v>E30 328i</v>
          </cell>
          <cell r="M909">
            <v>35</v>
          </cell>
          <cell r="N909" t="str">
            <v>4 Laps</v>
          </cell>
          <cell r="O909">
            <v>1.2002314814814816E-3</v>
          </cell>
          <cell r="P909">
            <v>88.180999999999997</v>
          </cell>
          <cell r="Q909">
            <v>28</v>
          </cell>
          <cell r="R909">
            <v>1.321875E-2</v>
          </cell>
          <cell r="S909" t="str">
            <v>South Atlantic</v>
          </cell>
          <cell r="T909" t="str">
            <v>Competition</v>
          </cell>
          <cell r="U909">
            <v>5</v>
          </cell>
          <cell r="V909">
            <v>0</v>
          </cell>
          <cell r="W909">
            <v>5</v>
          </cell>
          <cell r="X909">
            <v>5</v>
          </cell>
        </row>
        <row r="910">
          <cell r="J910" t="str">
            <v>Mike Hinkley - DM</v>
          </cell>
          <cell r="K910" t="str">
            <v>DM</v>
          </cell>
          <cell r="L910" t="str">
            <v>E36 328i</v>
          </cell>
          <cell r="M910">
            <v>13</v>
          </cell>
          <cell r="N910" t="str">
            <v>DNF</v>
          </cell>
          <cell r="O910">
            <v>1.1805555555555556E-3</v>
          </cell>
          <cell r="P910">
            <v>89.69</v>
          </cell>
          <cell r="Q910">
            <v>6</v>
          </cell>
          <cell r="R910">
            <v>2.0172453703703703E-2</v>
          </cell>
          <cell r="S910" t="str">
            <v>South Atlantic</v>
          </cell>
          <cell r="T910" t="str">
            <v>Competition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</row>
        <row r="911">
          <cell r="J911" t="str">
            <v>April Curtis - DM</v>
          </cell>
          <cell r="K911" t="str">
            <v>DM</v>
          </cell>
          <cell r="L911" t="str">
            <v>E36 328i</v>
          </cell>
          <cell r="M911">
            <v>13</v>
          </cell>
          <cell r="N911" t="str">
            <v>DNF</v>
          </cell>
          <cell r="O911">
            <v>1.1805555555555556E-3</v>
          </cell>
          <cell r="P911">
            <v>89.69</v>
          </cell>
          <cell r="Q911">
            <v>6</v>
          </cell>
          <cell r="R911">
            <v>2.0172453703703703E-2</v>
          </cell>
          <cell r="S911" t="str">
            <v>South Atlantic</v>
          </cell>
          <cell r="T911" t="str">
            <v>Competition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</row>
        <row r="912">
          <cell r="J912" t="str">
            <v>Tom Rust - DM</v>
          </cell>
          <cell r="K912" t="str">
            <v>DM</v>
          </cell>
          <cell r="L912" t="str">
            <v>E30 325i</v>
          </cell>
          <cell r="M912">
            <v>5</v>
          </cell>
          <cell r="N912" t="str">
            <v>DNF</v>
          </cell>
          <cell r="O912">
            <v>1.2002314814814816E-3</v>
          </cell>
          <cell r="P912">
            <v>88.215999999999994</v>
          </cell>
          <cell r="Q912">
            <v>3</v>
          </cell>
          <cell r="R912">
            <v>6.2291666666666676E-3</v>
          </cell>
          <cell r="S912" t="str">
            <v>South Atlantic</v>
          </cell>
          <cell r="T912" t="str">
            <v>Rookie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</row>
        <row r="913">
          <cell r="J913" t="str">
            <v>Werner Stark - GTS3</v>
          </cell>
          <cell r="K913" t="str">
            <v>GTS3</v>
          </cell>
          <cell r="L913" t="str">
            <v>E46 330Ci</v>
          </cell>
          <cell r="M913">
            <v>25</v>
          </cell>
          <cell r="N913" t="str">
            <v>14 Laps</v>
          </cell>
          <cell r="O913">
            <v>1.1238425925925927E-3</v>
          </cell>
          <cell r="P913">
            <v>94.206000000000003</v>
          </cell>
          <cell r="Q913">
            <v>17</v>
          </cell>
          <cell r="R913">
            <v>3.6255787037037038E-2</v>
          </cell>
          <cell r="S913" t="str">
            <v>South Central</v>
          </cell>
          <cell r="T913" t="str">
            <v>Provisional</v>
          </cell>
          <cell r="U913">
            <v>10</v>
          </cell>
          <cell r="V913">
            <v>0</v>
          </cell>
          <cell r="W913">
            <v>10</v>
          </cell>
          <cell r="X913">
            <v>10</v>
          </cell>
        </row>
        <row r="914">
          <cell r="J914" t="str">
            <v>Steve Liadis - HP</v>
          </cell>
          <cell r="K914" t="str">
            <v>HP</v>
          </cell>
          <cell r="L914" t="str">
            <v>E46 M3</v>
          </cell>
          <cell r="M914">
            <v>35</v>
          </cell>
          <cell r="N914" t="str">
            <v>4 Laps</v>
          </cell>
          <cell r="O914">
            <v>1.2083333333333334E-3</v>
          </cell>
          <cell r="P914">
            <v>87.584999999999994</v>
          </cell>
          <cell r="Q914">
            <v>30</v>
          </cell>
          <cell r="R914">
            <v>1.3484953703703702E-2</v>
          </cell>
          <cell r="S914" t="str">
            <v>North Atlantic</v>
          </cell>
          <cell r="T914" t="str">
            <v>Competition</v>
          </cell>
          <cell r="U914">
            <v>10</v>
          </cell>
          <cell r="V914">
            <v>0</v>
          </cell>
          <cell r="W914">
            <v>10</v>
          </cell>
          <cell r="X914">
            <v>10</v>
          </cell>
        </row>
        <row r="915">
          <cell r="J915" t="str">
            <v>Chris Grande - IP</v>
          </cell>
          <cell r="K915" t="str">
            <v>IP</v>
          </cell>
          <cell r="L915" t="str">
            <v>E36 M3</v>
          </cell>
          <cell r="M915">
            <v>39</v>
          </cell>
          <cell r="N915">
            <v>41.719000000000001</v>
          </cell>
          <cell r="O915">
            <v>1.1238425925925927E-3</v>
          </cell>
          <cell r="P915">
            <v>94.210999999999999</v>
          </cell>
          <cell r="Q915">
            <v>29</v>
          </cell>
          <cell r="R915">
            <v>1.3615740740740741E-2</v>
          </cell>
          <cell r="S915" t="str">
            <v>South Atlantic</v>
          </cell>
          <cell r="T915" t="str">
            <v>Competition</v>
          </cell>
          <cell r="U915">
            <v>10</v>
          </cell>
          <cell r="V915">
            <v>6</v>
          </cell>
          <cell r="W915">
            <v>16</v>
          </cell>
          <cell r="X915">
            <v>16</v>
          </cell>
        </row>
        <row r="916">
          <cell r="J916" t="str">
            <v>Clyde Hill - IP</v>
          </cell>
          <cell r="K916" t="str">
            <v>IP</v>
          </cell>
          <cell r="L916" t="str">
            <v>E36 M3</v>
          </cell>
          <cell r="M916">
            <v>39</v>
          </cell>
          <cell r="N916">
            <v>41.719000000000001</v>
          </cell>
          <cell r="O916">
            <v>1.1238425925925927E-3</v>
          </cell>
          <cell r="P916">
            <v>94.210999999999999</v>
          </cell>
          <cell r="Q916">
            <v>29</v>
          </cell>
          <cell r="R916">
            <v>1.3615740740740741E-2</v>
          </cell>
          <cell r="S916" t="str">
            <v>South Atlantic</v>
          </cell>
          <cell r="T916" t="str">
            <v>Competition</v>
          </cell>
          <cell r="U916">
            <v>10</v>
          </cell>
          <cell r="V916">
            <v>6</v>
          </cell>
          <cell r="W916">
            <v>16</v>
          </cell>
          <cell r="X916">
            <v>16</v>
          </cell>
        </row>
        <row r="917">
          <cell r="J917" t="str">
            <v>Randy Hassett - IP</v>
          </cell>
          <cell r="K917" t="str">
            <v>IP</v>
          </cell>
          <cell r="L917" t="str">
            <v>E36 M3</v>
          </cell>
          <cell r="M917">
            <v>39</v>
          </cell>
          <cell r="N917">
            <v>9.756944444444444E-4</v>
          </cell>
          <cell r="O917">
            <v>1.1342592592592591E-3</v>
          </cell>
          <cell r="P917">
            <v>93.349000000000004</v>
          </cell>
          <cell r="Q917">
            <v>16</v>
          </cell>
          <cell r="R917">
            <v>1.4108796296296295E-2</v>
          </cell>
          <cell r="S917" t="str">
            <v>South Atlantic</v>
          </cell>
          <cell r="T917" t="str">
            <v>Competition</v>
          </cell>
          <cell r="U917">
            <v>7</v>
          </cell>
          <cell r="V917">
            <v>5</v>
          </cell>
          <cell r="W917">
            <v>12</v>
          </cell>
          <cell r="X917">
            <v>12</v>
          </cell>
        </row>
        <row r="918">
          <cell r="J918" t="str">
            <v>Matthew Joos - IP</v>
          </cell>
          <cell r="K918" t="str">
            <v>IP</v>
          </cell>
          <cell r="L918" t="str">
            <v>E36 M3</v>
          </cell>
          <cell r="M918">
            <v>39</v>
          </cell>
          <cell r="N918">
            <v>9.884259259259258E-4</v>
          </cell>
          <cell r="O918">
            <v>1.1435185185185183E-3</v>
          </cell>
          <cell r="P918">
            <v>92.522000000000006</v>
          </cell>
          <cell r="Q918">
            <v>30</v>
          </cell>
          <cell r="R918">
            <v>1.4120370370370368E-2</v>
          </cell>
          <cell r="S918" t="str">
            <v>South Atlantic</v>
          </cell>
          <cell r="T918" t="str">
            <v>Competition</v>
          </cell>
          <cell r="U918">
            <v>5</v>
          </cell>
          <cell r="V918">
            <v>4</v>
          </cell>
          <cell r="W918">
            <v>9</v>
          </cell>
          <cell r="X918">
            <v>9</v>
          </cell>
        </row>
        <row r="919">
          <cell r="J919" t="str">
            <v>Sean Mount - IP</v>
          </cell>
          <cell r="K919" t="str">
            <v>IP</v>
          </cell>
          <cell r="L919" t="str">
            <v>E36 M3</v>
          </cell>
          <cell r="M919">
            <v>39</v>
          </cell>
          <cell r="N919">
            <v>9.884259259259258E-4</v>
          </cell>
          <cell r="O919">
            <v>1.1435185185185183E-3</v>
          </cell>
          <cell r="P919">
            <v>92.522000000000006</v>
          </cell>
          <cell r="Q919">
            <v>30</v>
          </cell>
          <cell r="R919">
            <v>1.4120370370370368E-2</v>
          </cell>
          <cell r="S919" t="str">
            <v>South Atlantic</v>
          </cell>
          <cell r="T919" t="str">
            <v>Competition</v>
          </cell>
          <cell r="U919">
            <v>5</v>
          </cell>
          <cell r="V919">
            <v>4</v>
          </cell>
          <cell r="W919">
            <v>9</v>
          </cell>
          <cell r="X919">
            <v>9</v>
          </cell>
        </row>
        <row r="920">
          <cell r="J920" t="str">
            <v>Jeffery Quesenberry - IP</v>
          </cell>
          <cell r="K920" t="str">
            <v>IP</v>
          </cell>
          <cell r="L920" t="str">
            <v>E36 M3</v>
          </cell>
          <cell r="M920">
            <v>39</v>
          </cell>
          <cell r="N920">
            <v>1.0439814814814815E-3</v>
          </cell>
          <cell r="O920">
            <v>1.1354166666666667E-3</v>
          </cell>
          <cell r="P920">
            <v>93.195999999999998</v>
          </cell>
          <cell r="Q920">
            <v>32</v>
          </cell>
          <cell r="R920">
            <v>1.4177083333333333E-2</v>
          </cell>
          <cell r="S920" t="str">
            <v>South Atlantic</v>
          </cell>
          <cell r="T920" t="str">
            <v>Competition</v>
          </cell>
          <cell r="U920">
            <v>4</v>
          </cell>
          <cell r="V920">
            <v>3</v>
          </cell>
          <cell r="W920">
            <v>7</v>
          </cell>
          <cell r="X920">
            <v>7</v>
          </cell>
        </row>
        <row r="921">
          <cell r="J921" t="str">
            <v>Erik Corwin - IP</v>
          </cell>
          <cell r="K921" t="str">
            <v>IP</v>
          </cell>
          <cell r="L921" t="str">
            <v>E36 M3</v>
          </cell>
          <cell r="M921">
            <v>38</v>
          </cell>
          <cell r="N921" t="str">
            <v>1 Lap</v>
          </cell>
          <cell r="O921">
            <v>1.1608796296296295E-3</v>
          </cell>
          <cell r="P921">
            <v>91.185000000000002</v>
          </cell>
          <cell r="Q921">
            <v>13</v>
          </cell>
          <cell r="R921">
            <v>1.3503472222222222E-2</v>
          </cell>
          <cell r="S921" t="str">
            <v>South Atlantic</v>
          </cell>
          <cell r="T921" t="str">
            <v>Competition</v>
          </cell>
          <cell r="U921">
            <v>3</v>
          </cell>
          <cell r="V921">
            <v>2</v>
          </cell>
          <cell r="W921">
            <v>5</v>
          </cell>
          <cell r="X921">
            <v>5</v>
          </cell>
        </row>
        <row r="922">
          <cell r="J922" t="str">
            <v>Tom Melton - IP</v>
          </cell>
          <cell r="K922" t="str">
            <v>IP</v>
          </cell>
          <cell r="L922" t="str">
            <v>E36 M3</v>
          </cell>
          <cell r="M922">
            <v>37</v>
          </cell>
          <cell r="N922" t="str">
            <v>2 Laps</v>
          </cell>
          <cell r="O922">
            <v>1.181712962962963E-3</v>
          </cell>
          <cell r="P922">
            <v>89.588999999999999</v>
          </cell>
          <cell r="Q922">
            <v>3</v>
          </cell>
          <cell r="R922">
            <v>1.328125E-2</v>
          </cell>
          <cell r="S922" t="str">
            <v>South Atlantic</v>
          </cell>
          <cell r="T922" t="str">
            <v>Competition</v>
          </cell>
          <cell r="U922">
            <v>2</v>
          </cell>
          <cell r="V922">
            <v>1</v>
          </cell>
          <cell r="W922">
            <v>3</v>
          </cell>
          <cell r="X922">
            <v>3</v>
          </cell>
        </row>
        <row r="923">
          <cell r="J923" t="str">
            <v>Tim Ashbridge - IP</v>
          </cell>
          <cell r="K923" t="str">
            <v>IP</v>
          </cell>
          <cell r="L923" t="str">
            <v>E36 M3</v>
          </cell>
          <cell r="M923">
            <v>37</v>
          </cell>
          <cell r="N923" t="str">
            <v>2 Laps</v>
          </cell>
          <cell r="O923">
            <v>1.1875E-3</v>
          </cell>
          <cell r="P923">
            <v>89.135999999999996</v>
          </cell>
          <cell r="Q923">
            <v>19</v>
          </cell>
          <cell r="R923">
            <v>1.3905092592592592E-2</v>
          </cell>
          <cell r="S923" t="str">
            <v>South Atlantic</v>
          </cell>
          <cell r="T923" t="str">
            <v>Competition</v>
          </cell>
          <cell r="U923">
            <v>1</v>
          </cell>
          <cell r="V923">
            <v>0</v>
          </cell>
          <cell r="W923">
            <v>1</v>
          </cell>
          <cell r="X923">
            <v>1</v>
          </cell>
        </row>
        <row r="924">
          <cell r="J924" t="str">
            <v>Rich Abraham - IP</v>
          </cell>
          <cell r="K924" t="str">
            <v>IP</v>
          </cell>
          <cell r="L924" t="str">
            <v>E36 M3</v>
          </cell>
          <cell r="M924">
            <v>5</v>
          </cell>
          <cell r="N924" t="str">
            <v>DNF</v>
          </cell>
          <cell r="O924">
            <v>1.1423611111111111E-3</v>
          </cell>
          <cell r="P924">
            <v>92.613</v>
          </cell>
          <cell r="Q924">
            <v>4</v>
          </cell>
          <cell r="R924">
            <v>6.1909722222222218E-3</v>
          </cell>
          <cell r="S924" t="str">
            <v>South Atlantic</v>
          </cell>
          <cell r="T924" t="str">
            <v>Competition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</row>
        <row r="925">
          <cell r="J925" t="str">
            <v>Aaron Feng - IS</v>
          </cell>
          <cell r="K925" t="str">
            <v>IS</v>
          </cell>
          <cell r="L925" t="str">
            <v>E36 M3</v>
          </cell>
          <cell r="M925">
            <v>39</v>
          </cell>
          <cell r="O925">
            <v>1.1678240740740739E-3</v>
          </cell>
          <cell r="P925">
            <v>90.584000000000003</v>
          </cell>
          <cell r="Q925">
            <v>26</v>
          </cell>
          <cell r="R925">
            <v>1.3133101851851852E-2</v>
          </cell>
          <cell r="S925" t="str">
            <v>South Atlantic</v>
          </cell>
          <cell r="T925" t="str">
            <v>Rookie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</row>
        <row r="926">
          <cell r="J926" t="str">
            <v>Justin Barnes - IS</v>
          </cell>
          <cell r="K926" t="str">
            <v>IS</v>
          </cell>
          <cell r="L926" t="str">
            <v>E36 M3</v>
          </cell>
          <cell r="M926">
            <v>39</v>
          </cell>
          <cell r="O926">
            <v>1.1678240740740739E-3</v>
          </cell>
          <cell r="P926">
            <v>90.584000000000003</v>
          </cell>
          <cell r="Q926">
            <v>26</v>
          </cell>
          <cell r="R926">
            <v>1.3133101851851852E-2</v>
          </cell>
          <cell r="S926" t="str">
            <v>South Atlantic</v>
          </cell>
          <cell r="T926" t="str">
            <v>Rookie</v>
          </cell>
          <cell r="U926">
            <v>10</v>
          </cell>
          <cell r="V926">
            <v>1</v>
          </cell>
          <cell r="W926">
            <v>11</v>
          </cell>
          <cell r="X926">
            <v>11</v>
          </cell>
        </row>
        <row r="927">
          <cell r="J927" t="str">
            <v>Kelly Williams - IS</v>
          </cell>
          <cell r="K927" t="str">
            <v>IS</v>
          </cell>
          <cell r="L927" t="str">
            <v>E36 M3</v>
          </cell>
          <cell r="M927">
            <v>38</v>
          </cell>
          <cell r="N927" t="str">
            <v>1 Lap</v>
          </cell>
          <cell r="O927">
            <v>1.1631944444444443E-3</v>
          </cell>
          <cell r="P927">
            <v>90.944999999999993</v>
          </cell>
          <cell r="Q927">
            <v>6</v>
          </cell>
          <cell r="R927">
            <v>1.3155092592592593E-2</v>
          </cell>
          <cell r="S927" t="str">
            <v>North Central</v>
          </cell>
          <cell r="T927" t="str">
            <v>Competition</v>
          </cell>
          <cell r="U927">
            <v>7</v>
          </cell>
          <cell r="V927">
            <v>0</v>
          </cell>
          <cell r="W927">
            <v>7</v>
          </cell>
          <cell r="X927">
            <v>7</v>
          </cell>
        </row>
        <row r="928">
          <cell r="J928" t="str">
            <v>Dave Coll - IS</v>
          </cell>
          <cell r="K928" t="str">
            <v>IS</v>
          </cell>
          <cell r="L928" t="str">
            <v>E36 M3</v>
          </cell>
          <cell r="M928">
            <v>16</v>
          </cell>
          <cell r="N928" t="str">
            <v>DQ</v>
          </cell>
          <cell r="O928">
            <v>1.1967592592592592E-3</v>
          </cell>
          <cell r="P928">
            <v>88.472999999999999</v>
          </cell>
          <cell r="Q928">
            <v>3</v>
          </cell>
          <cell r="R928">
            <v>2.8259259259259262E-2</v>
          </cell>
          <cell r="S928" t="str">
            <v>North Central</v>
          </cell>
          <cell r="T928" t="str">
            <v>Rookie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</row>
        <row r="929">
          <cell r="J929" t="str">
            <v>Scott Ontjes - ITR</v>
          </cell>
          <cell r="K929" t="str">
            <v>ITR</v>
          </cell>
          <cell r="L929" t="str">
            <v>E36 325i</v>
          </cell>
          <cell r="M929">
            <v>37</v>
          </cell>
          <cell r="N929" t="str">
            <v>2 Laps</v>
          </cell>
          <cell r="O929">
            <v>1.2291666666666668E-3</v>
          </cell>
          <cell r="P929">
            <v>86.093999999999994</v>
          </cell>
          <cell r="Q929">
            <v>23</v>
          </cell>
          <cell r="R929">
            <v>1.4329861111111113E-2</v>
          </cell>
          <cell r="S929" t="str">
            <v>North Central</v>
          </cell>
          <cell r="T929" t="str">
            <v>Competition</v>
          </cell>
          <cell r="U929">
            <v>10</v>
          </cell>
          <cell r="V929">
            <v>0</v>
          </cell>
          <cell r="W929">
            <v>10</v>
          </cell>
          <cell r="X929">
            <v>10</v>
          </cell>
        </row>
        <row r="930">
          <cell r="J930" t="str">
            <v>Eric Nissen - KP</v>
          </cell>
          <cell r="K930" t="str">
            <v>KP</v>
          </cell>
          <cell r="L930" t="str">
            <v>E30 325is</v>
          </cell>
          <cell r="M930">
            <v>36</v>
          </cell>
          <cell r="N930" t="str">
            <v>3 Laps</v>
          </cell>
          <cell r="O930">
            <v>1.2604166666666666E-3</v>
          </cell>
          <cell r="P930">
            <v>83.962999999999994</v>
          </cell>
          <cell r="Q930">
            <v>3</v>
          </cell>
          <cell r="R930">
            <v>1.3971064814814813E-2</v>
          </cell>
          <cell r="S930" t="str">
            <v>South Atlantic</v>
          </cell>
          <cell r="T930" t="str">
            <v>Competition</v>
          </cell>
          <cell r="U930">
            <v>10</v>
          </cell>
          <cell r="V930">
            <v>2</v>
          </cell>
          <cell r="W930">
            <v>12</v>
          </cell>
          <cell r="X930">
            <v>12</v>
          </cell>
        </row>
        <row r="931">
          <cell r="J931" t="str">
            <v>David Harrison - KP</v>
          </cell>
          <cell r="K931" t="str">
            <v>KP</v>
          </cell>
          <cell r="L931" t="str">
            <v>E30 325i</v>
          </cell>
          <cell r="M931">
            <v>35</v>
          </cell>
          <cell r="N931" t="str">
            <v>4 Laps</v>
          </cell>
          <cell r="O931">
            <v>1.2453703703703704E-3</v>
          </cell>
          <cell r="P931">
            <v>84.968000000000004</v>
          </cell>
          <cell r="Q931">
            <v>26</v>
          </cell>
          <cell r="R931">
            <v>1.3233796296296297E-2</v>
          </cell>
          <cell r="S931" t="str">
            <v>South Atlantic</v>
          </cell>
          <cell r="T931" t="str">
            <v>Competition</v>
          </cell>
          <cell r="U931">
            <v>7</v>
          </cell>
          <cell r="V931">
            <v>1</v>
          </cell>
          <cell r="W931">
            <v>8</v>
          </cell>
          <cell r="X931">
            <v>8</v>
          </cell>
        </row>
        <row r="932">
          <cell r="J932" t="str">
            <v>Robert Chrystler - KP</v>
          </cell>
          <cell r="K932" t="str">
            <v>KP</v>
          </cell>
          <cell r="L932" t="str">
            <v>E30 325i</v>
          </cell>
          <cell r="M932">
            <v>30</v>
          </cell>
          <cell r="N932" t="str">
            <v>9 Laps</v>
          </cell>
          <cell r="O932">
            <v>1.3009259259259259E-3</v>
          </cell>
          <cell r="P932">
            <v>81.381</v>
          </cell>
          <cell r="Q932">
            <v>27</v>
          </cell>
          <cell r="R932">
            <v>8.4247685185185172E-3</v>
          </cell>
          <cell r="S932" t="str">
            <v>South Atlantic</v>
          </cell>
          <cell r="T932" t="str">
            <v>Rookie</v>
          </cell>
          <cell r="U932">
            <v>5</v>
          </cell>
          <cell r="V932">
            <v>0</v>
          </cell>
          <cell r="W932">
            <v>5</v>
          </cell>
          <cell r="X932">
            <v>5</v>
          </cell>
        </row>
        <row r="933">
          <cell r="J933" t="str">
            <v>Bud Scott - MP</v>
          </cell>
          <cell r="K933" t="str">
            <v>MP</v>
          </cell>
          <cell r="L933" t="str">
            <v>E30 325e</v>
          </cell>
          <cell r="M933">
            <v>33</v>
          </cell>
          <cell r="N933" t="str">
            <v>6 Laps</v>
          </cell>
          <cell r="O933">
            <v>1.3923611111111109E-3</v>
          </cell>
          <cell r="P933">
            <v>76</v>
          </cell>
          <cell r="Q933">
            <v>1</v>
          </cell>
          <cell r="R933">
            <v>1.398263888888889E-2</v>
          </cell>
          <cell r="S933" t="str">
            <v>South Atlantic</v>
          </cell>
          <cell r="T933" t="str">
            <v>Competition</v>
          </cell>
          <cell r="U933">
            <v>10</v>
          </cell>
          <cell r="V933">
            <v>0</v>
          </cell>
          <cell r="W933">
            <v>10</v>
          </cell>
          <cell r="X933">
            <v>10</v>
          </cell>
        </row>
        <row r="934">
          <cell r="J934" t="str">
            <v>Scott Collins - SM</v>
          </cell>
          <cell r="K934" t="str">
            <v>SM</v>
          </cell>
          <cell r="L934" t="str">
            <v>E92 M3 GT4</v>
          </cell>
          <cell r="M934">
            <v>38</v>
          </cell>
          <cell r="N934" t="str">
            <v>1 Lap</v>
          </cell>
          <cell r="O934">
            <v>1.1365740740740741E-3</v>
          </cell>
          <cell r="P934">
            <v>93.087000000000003</v>
          </cell>
          <cell r="Q934">
            <v>5</v>
          </cell>
          <cell r="R934">
            <v>1.3185185185185187E-2</v>
          </cell>
          <cell r="S934" t="str">
            <v>South Atlantic</v>
          </cell>
          <cell r="T934" t="str">
            <v>Competition</v>
          </cell>
          <cell r="U934">
            <v>10</v>
          </cell>
          <cell r="V934">
            <v>0</v>
          </cell>
          <cell r="W934">
            <v>10</v>
          </cell>
          <cell r="X934">
            <v>10</v>
          </cell>
        </row>
        <row r="935">
          <cell r="J935" t="str">
            <v>Bert Howerton - Spec E36</v>
          </cell>
          <cell r="K935" t="str">
            <v>Spec E36</v>
          </cell>
          <cell r="L935" t="str">
            <v>E36 325is</v>
          </cell>
          <cell r="M935">
            <v>36</v>
          </cell>
          <cell r="N935" t="str">
            <v>3 Laps</v>
          </cell>
          <cell r="O935">
            <v>1.230324074074074E-3</v>
          </cell>
          <cell r="P935">
            <v>85.995999999999995</v>
          </cell>
          <cell r="Q935">
            <v>23</v>
          </cell>
          <cell r="R935">
            <v>1.334722222222222E-2</v>
          </cell>
          <cell r="S935" t="str">
            <v>South Atlantic</v>
          </cell>
          <cell r="T935" t="str">
            <v>Competition</v>
          </cell>
          <cell r="U935">
            <v>10</v>
          </cell>
          <cell r="V935">
            <v>1</v>
          </cell>
          <cell r="W935">
            <v>11</v>
          </cell>
          <cell r="X935">
            <v>11</v>
          </cell>
        </row>
        <row r="936">
          <cell r="J936" t="str">
            <v>Tom Tice - Spec E36</v>
          </cell>
          <cell r="K936" t="str">
            <v>Spec E36</v>
          </cell>
          <cell r="L936" t="str">
            <v>E36 325is</v>
          </cell>
          <cell r="M936">
            <v>35</v>
          </cell>
          <cell r="N936" t="str">
            <v>4 Laps</v>
          </cell>
          <cell r="O936">
            <v>1.2442129629629628E-3</v>
          </cell>
          <cell r="P936">
            <v>85.051000000000002</v>
          </cell>
          <cell r="Q936">
            <v>27</v>
          </cell>
          <cell r="R936">
            <v>1.3180555555555556E-2</v>
          </cell>
          <cell r="S936" t="str">
            <v>South Atlantic</v>
          </cell>
          <cell r="T936" t="str">
            <v>Competition</v>
          </cell>
          <cell r="U936">
            <v>7</v>
          </cell>
          <cell r="V936">
            <v>0</v>
          </cell>
          <cell r="W936">
            <v>7</v>
          </cell>
          <cell r="X936">
            <v>7</v>
          </cell>
        </row>
        <row r="937">
          <cell r="J937" t="str">
            <v>Christian Shield - Spec E36</v>
          </cell>
          <cell r="K937" t="str">
            <v>Spec E36</v>
          </cell>
          <cell r="L937" t="str">
            <v>E36 325i</v>
          </cell>
          <cell r="M937">
            <v>6</v>
          </cell>
          <cell r="N937" t="str">
            <v>DNF</v>
          </cell>
          <cell r="O937">
            <v>1.2291666666666668E-3</v>
          </cell>
          <cell r="P937">
            <v>86.084999999999994</v>
          </cell>
          <cell r="Q937">
            <v>2</v>
          </cell>
          <cell r="R937">
            <v>1.0002314814814815E-2</v>
          </cell>
          <cell r="S937" t="str">
            <v>South Atlantic</v>
          </cell>
          <cell r="T937" t="str">
            <v>Competition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</row>
        <row r="938">
          <cell r="J938" t="str">
            <v>Samuel Siemon - Spec E46</v>
          </cell>
          <cell r="K938" t="str">
            <v>Spec E46</v>
          </cell>
          <cell r="L938" t="str">
            <v>E46 330Ci</v>
          </cell>
          <cell r="M938">
            <v>38</v>
          </cell>
          <cell r="N938" t="str">
            <v>1 Lap</v>
          </cell>
          <cell r="O938">
            <v>1.158564814814815E-3</v>
          </cell>
          <cell r="P938">
            <v>91.335999999999999</v>
          </cell>
          <cell r="Q938">
            <v>6</v>
          </cell>
          <cell r="R938">
            <v>1.3359953703703702E-2</v>
          </cell>
          <cell r="S938" t="str">
            <v>South Atlantic</v>
          </cell>
          <cell r="T938" t="str">
            <v>Rookie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</row>
        <row r="939">
          <cell r="J939" t="str">
            <v>Patrick Harris - Spec E46</v>
          </cell>
          <cell r="K939" t="str">
            <v>Spec E46</v>
          </cell>
          <cell r="L939" t="str">
            <v>E46 330i</v>
          </cell>
          <cell r="M939">
            <v>38</v>
          </cell>
          <cell r="N939" t="str">
            <v>1 Lap</v>
          </cell>
          <cell r="O939">
            <v>1.1678240740740739E-3</v>
          </cell>
          <cell r="P939">
            <v>90.626000000000005</v>
          </cell>
          <cell r="Q939">
            <v>18</v>
          </cell>
          <cell r="R939">
            <v>1.3660879629629629E-2</v>
          </cell>
          <cell r="S939" t="str">
            <v>South Atlantic</v>
          </cell>
          <cell r="T939" t="str">
            <v>Competition</v>
          </cell>
          <cell r="U939">
            <v>7</v>
          </cell>
          <cell r="V939">
            <v>5</v>
          </cell>
          <cell r="W939">
            <v>12</v>
          </cell>
          <cell r="X939">
            <v>12</v>
          </cell>
        </row>
        <row r="940">
          <cell r="J940" t="str">
            <v>Jeffrey Blum - Spec E46</v>
          </cell>
          <cell r="K940" t="str">
            <v>Spec E46</v>
          </cell>
          <cell r="L940" t="str">
            <v>E46 330i</v>
          </cell>
          <cell r="M940">
            <v>37</v>
          </cell>
          <cell r="N940" t="str">
            <v>2 Laps</v>
          </cell>
          <cell r="O940">
            <v>1.195601851851852E-3</v>
          </cell>
          <cell r="P940">
            <v>88.531999999999996</v>
          </cell>
          <cell r="Q940">
            <v>35</v>
          </cell>
          <cell r="R940">
            <v>1.3986111111111111E-2</v>
          </cell>
          <cell r="S940" t="str">
            <v>South Atlantic</v>
          </cell>
          <cell r="T940" t="str">
            <v>Competition</v>
          </cell>
          <cell r="U940">
            <v>5</v>
          </cell>
          <cell r="V940">
            <v>4</v>
          </cell>
          <cell r="W940">
            <v>9</v>
          </cell>
          <cell r="X940">
            <v>9</v>
          </cell>
        </row>
        <row r="941">
          <cell r="J941" t="str">
            <v>Carter Rise - Spec E46</v>
          </cell>
          <cell r="K941" t="str">
            <v>Spec E46</v>
          </cell>
          <cell r="L941" t="str">
            <v>E46 330Ci</v>
          </cell>
          <cell r="M941">
            <v>35</v>
          </cell>
          <cell r="N941" t="str">
            <v>4 Laps</v>
          </cell>
          <cell r="O941">
            <v>1.2199074074074074E-3</v>
          </cell>
          <cell r="P941">
            <v>86.784000000000006</v>
          </cell>
          <cell r="Q941">
            <v>26</v>
          </cell>
          <cell r="R941">
            <v>1.193634259259259E-2</v>
          </cell>
          <cell r="S941" t="str">
            <v>South Atlantic</v>
          </cell>
          <cell r="T941" t="str">
            <v>Competition</v>
          </cell>
          <cell r="U941">
            <v>4</v>
          </cell>
          <cell r="V941">
            <v>3</v>
          </cell>
          <cell r="W941">
            <v>7</v>
          </cell>
          <cell r="X941">
            <v>7</v>
          </cell>
        </row>
        <row r="942">
          <cell r="J942" t="str">
            <v>Tony Cottrell - Spec E46</v>
          </cell>
          <cell r="K942" t="str">
            <v>Spec E46</v>
          </cell>
          <cell r="L942" t="str">
            <v>E46 330Ci</v>
          </cell>
          <cell r="M942">
            <v>35</v>
          </cell>
          <cell r="N942" t="str">
            <v>4 Laps</v>
          </cell>
          <cell r="O942">
            <v>1.2824074074074075E-3</v>
          </cell>
          <cell r="P942">
            <v>82.518000000000001</v>
          </cell>
          <cell r="Q942">
            <v>25</v>
          </cell>
          <cell r="R942">
            <v>1.421875E-2</v>
          </cell>
          <cell r="S942" t="str">
            <v>South Atlantic</v>
          </cell>
          <cell r="T942" t="str">
            <v>Guest</v>
          </cell>
          <cell r="U942">
            <v>3</v>
          </cell>
          <cell r="V942">
            <v>2</v>
          </cell>
          <cell r="W942">
            <v>5</v>
          </cell>
          <cell r="X942">
            <v>5</v>
          </cell>
        </row>
        <row r="943">
          <cell r="J943" t="str">
            <v>Albert Pereida - Spec E46</v>
          </cell>
          <cell r="K943" t="str">
            <v>Spec E46</v>
          </cell>
          <cell r="L943" t="str">
            <v>E46 330Ci</v>
          </cell>
          <cell r="M943">
            <v>34</v>
          </cell>
          <cell r="N943" t="str">
            <v>5 Laps</v>
          </cell>
          <cell r="O943">
            <v>1.2766203703703705E-3</v>
          </cell>
          <cell r="P943">
            <v>82.897000000000006</v>
          </cell>
          <cell r="Q943">
            <v>34</v>
          </cell>
          <cell r="R943">
            <v>1.3579861111111112E-2</v>
          </cell>
          <cell r="S943" t="str">
            <v>South Atlantic</v>
          </cell>
          <cell r="T943" t="str">
            <v>Rookie</v>
          </cell>
          <cell r="U943">
            <v>2</v>
          </cell>
          <cell r="V943">
            <v>1</v>
          </cell>
          <cell r="W943">
            <v>3</v>
          </cell>
          <cell r="X943">
            <v>3</v>
          </cell>
        </row>
        <row r="944">
          <cell r="J944" t="str">
            <v>Chandler Hull - Spec E46</v>
          </cell>
          <cell r="K944" t="str">
            <v>Spec E46</v>
          </cell>
          <cell r="L944" t="str">
            <v>E46 330</v>
          </cell>
          <cell r="M944">
            <v>34</v>
          </cell>
          <cell r="N944" t="str">
            <v>5 Laps</v>
          </cell>
          <cell r="O944">
            <v>1.1851851851851852E-3</v>
          </cell>
          <cell r="P944">
            <v>89.263999999999996</v>
          </cell>
          <cell r="Q944">
            <v>33</v>
          </cell>
          <cell r="R944">
            <v>1.3725694444444445E-2</v>
          </cell>
          <cell r="S944" t="str">
            <v>South Atlantic</v>
          </cell>
          <cell r="T944" t="str">
            <v>Competition</v>
          </cell>
          <cell r="U944">
            <v>1</v>
          </cell>
          <cell r="V944">
            <v>0</v>
          </cell>
          <cell r="W944">
            <v>1</v>
          </cell>
          <cell r="X944">
            <v>1</v>
          </cell>
        </row>
        <row r="945">
          <cell r="J945" t="str">
            <v>David Knight - Spec E46</v>
          </cell>
          <cell r="K945" t="str">
            <v>Spec E46</v>
          </cell>
          <cell r="L945" t="str">
            <v>E46 330i</v>
          </cell>
          <cell r="M945">
            <v>11</v>
          </cell>
          <cell r="N945" t="str">
            <v>DNF</v>
          </cell>
          <cell r="O945">
            <v>1.21875E-3</v>
          </cell>
          <cell r="P945">
            <v>86.850999999999999</v>
          </cell>
          <cell r="Q945">
            <v>5</v>
          </cell>
          <cell r="R945">
            <v>1.7596064814814818E-2</v>
          </cell>
          <cell r="S945" t="str">
            <v>South Atlantic</v>
          </cell>
          <cell r="T945" t="str">
            <v>Competition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</row>
        <row r="946">
          <cell r="J946" t="str">
            <v>Michael Stoltzfus - Spec E46</v>
          </cell>
          <cell r="K946" t="str">
            <v>Spec E46</v>
          </cell>
          <cell r="L946" t="str">
            <v>E46 330i</v>
          </cell>
          <cell r="M946">
            <v>32</v>
          </cell>
          <cell r="N946" t="str">
            <v>DQ</v>
          </cell>
          <cell r="O946">
            <v>1.1828703703703704E-3</v>
          </cell>
          <cell r="P946">
            <v>89.483999999999995</v>
          </cell>
          <cell r="Q946">
            <v>5</v>
          </cell>
          <cell r="R946">
            <v>1.3364583333333334E-2</v>
          </cell>
          <cell r="S946" t="str">
            <v>North Atlantic</v>
          </cell>
          <cell r="T946" t="str">
            <v>Rookie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</row>
        <row r="947">
          <cell r="J947" t="str">
            <v>Dwight Kelly - SM</v>
          </cell>
          <cell r="K947" t="str">
            <v>SM</v>
          </cell>
          <cell r="L947" t="str">
            <v>E46 M3</v>
          </cell>
          <cell r="M947">
            <v>17</v>
          </cell>
          <cell r="O947">
            <v>1.0659722222222223E-3</v>
          </cell>
          <cell r="P947">
            <v>99.25</v>
          </cell>
          <cell r="Q947">
            <v>4</v>
          </cell>
          <cell r="R947">
            <v>1.8548611111111109E-2</v>
          </cell>
          <cell r="S947" t="str">
            <v>South Atlantic</v>
          </cell>
          <cell r="T947" t="str">
            <v>Provisional</v>
          </cell>
          <cell r="U947">
            <v>15</v>
          </cell>
          <cell r="V947">
            <v>1</v>
          </cell>
          <cell r="W947">
            <v>16</v>
          </cell>
          <cell r="X947">
            <v>16</v>
          </cell>
        </row>
        <row r="948">
          <cell r="J948" t="str">
            <v>Krista Williams - CM</v>
          </cell>
          <cell r="K948" t="str">
            <v>CM</v>
          </cell>
          <cell r="L948" t="str">
            <v>E46 M3</v>
          </cell>
          <cell r="M948">
            <v>17</v>
          </cell>
          <cell r="N948">
            <v>32.542999999999999</v>
          </cell>
          <cell r="O948">
            <v>1.0902777777777779E-3</v>
          </cell>
          <cell r="P948">
            <v>97.057000000000002</v>
          </cell>
          <cell r="Q948">
            <v>4</v>
          </cell>
          <cell r="R948">
            <v>1.8924768518518518E-2</v>
          </cell>
          <cell r="S948" t="str">
            <v>South Atlantic</v>
          </cell>
          <cell r="T948" t="str">
            <v>Competition</v>
          </cell>
          <cell r="U948">
            <v>15</v>
          </cell>
          <cell r="V948">
            <v>1</v>
          </cell>
          <cell r="W948">
            <v>16</v>
          </cell>
          <cell r="X948">
            <v>16</v>
          </cell>
        </row>
        <row r="949">
          <cell r="J949" t="str">
            <v>Charles Harding - CM</v>
          </cell>
          <cell r="K949" t="str">
            <v>CM</v>
          </cell>
          <cell r="L949" t="str">
            <v>E46 M3</v>
          </cell>
          <cell r="M949">
            <v>17</v>
          </cell>
          <cell r="N949">
            <v>37.084000000000003</v>
          </cell>
          <cell r="O949">
            <v>1.0949074074074075E-3</v>
          </cell>
          <cell r="P949">
            <v>96.688000000000002</v>
          </cell>
          <cell r="Q949">
            <v>2</v>
          </cell>
          <cell r="R949">
            <v>1.897800925925926E-2</v>
          </cell>
          <cell r="S949" t="str">
            <v>South Atlantic</v>
          </cell>
          <cell r="T949" t="str">
            <v>Competition</v>
          </cell>
          <cell r="U949">
            <v>10.5</v>
          </cell>
          <cell r="V949">
            <v>0</v>
          </cell>
          <cell r="W949">
            <v>10.5</v>
          </cell>
          <cell r="X949">
            <v>10.5</v>
          </cell>
        </row>
        <row r="950">
          <cell r="J950" t="str">
            <v>Scott Collins - SM</v>
          </cell>
          <cell r="K950" t="str">
            <v>SM</v>
          </cell>
          <cell r="L950" t="str">
            <v>E92 M3 GT4</v>
          </cell>
          <cell r="M950">
            <v>17</v>
          </cell>
          <cell r="N950">
            <v>1.0648148148148147E-3</v>
          </cell>
          <cell r="O950">
            <v>1.1296296296296295E-3</v>
          </cell>
          <cell r="P950">
            <v>93.688999999999993</v>
          </cell>
          <cell r="Q950">
            <v>11</v>
          </cell>
          <cell r="R950">
            <v>1.9613425925925927E-2</v>
          </cell>
          <cell r="S950" t="str">
            <v>South Atlantic</v>
          </cell>
          <cell r="T950" t="str">
            <v>Competition</v>
          </cell>
          <cell r="U950">
            <v>10.5</v>
          </cell>
          <cell r="V950">
            <v>0</v>
          </cell>
          <cell r="W950">
            <v>10.5</v>
          </cell>
          <cell r="X950">
            <v>10.5</v>
          </cell>
        </row>
        <row r="951">
          <cell r="J951" t="str">
            <v>Sean Mount - IP</v>
          </cell>
          <cell r="K951" t="str">
            <v>IP</v>
          </cell>
          <cell r="L951" t="str">
            <v>E36 M3</v>
          </cell>
          <cell r="M951">
            <v>16</v>
          </cell>
          <cell r="N951" t="str">
            <v>1 Lap</v>
          </cell>
          <cell r="O951">
            <v>1.1284722222222223E-3</v>
          </cell>
          <cell r="P951">
            <v>93.81</v>
          </cell>
          <cell r="Q951">
            <v>15</v>
          </cell>
          <cell r="R951">
            <v>1.8593749999999999E-2</v>
          </cell>
          <cell r="S951" t="str">
            <v>South Atlantic</v>
          </cell>
          <cell r="T951" t="str">
            <v>Competition</v>
          </cell>
          <cell r="U951">
            <v>15</v>
          </cell>
          <cell r="V951">
            <v>7</v>
          </cell>
          <cell r="W951">
            <v>22</v>
          </cell>
          <cell r="X951">
            <v>22</v>
          </cell>
        </row>
        <row r="952">
          <cell r="J952" t="str">
            <v>Jeffery Quesenberry - IP</v>
          </cell>
          <cell r="K952" t="str">
            <v>IP</v>
          </cell>
          <cell r="L952" t="str">
            <v>E36 M3</v>
          </cell>
          <cell r="M952">
            <v>16</v>
          </cell>
          <cell r="N952" t="str">
            <v>1 Lap</v>
          </cell>
          <cell r="O952">
            <v>1.1319444444444443E-3</v>
          </cell>
          <cell r="P952">
            <v>93.513000000000005</v>
          </cell>
          <cell r="Q952">
            <v>4</v>
          </cell>
          <cell r="R952">
            <v>1.8609953703703701E-2</v>
          </cell>
          <cell r="S952" t="str">
            <v>South Atlantic</v>
          </cell>
          <cell r="T952" t="str">
            <v>Competition</v>
          </cell>
          <cell r="U952">
            <v>10.5</v>
          </cell>
          <cell r="V952">
            <v>6</v>
          </cell>
          <cell r="W952">
            <v>16.5</v>
          </cell>
          <cell r="X952">
            <v>16.5</v>
          </cell>
        </row>
        <row r="953">
          <cell r="J953" t="str">
            <v>Chris Grande - IP</v>
          </cell>
          <cell r="K953" t="str">
            <v>IP</v>
          </cell>
          <cell r="L953" t="str">
            <v>E36 M3</v>
          </cell>
          <cell r="M953">
            <v>16</v>
          </cell>
          <cell r="N953" t="str">
            <v>1 Lap</v>
          </cell>
          <cell r="O953">
            <v>1.1365740740740741E-3</v>
          </cell>
          <cell r="P953">
            <v>93.075000000000003</v>
          </cell>
          <cell r="Q953">
            <v>5</v>
          </cell>
          <cell r="R953">
            <v>1.8621527777777779E-2</v>
          </cell>
          <cell r="S953" t="str">
            <v>South Atlantic</v>
          </cell>
          <cell r="T953" t="str">
            <v>Competition</v>
          </cell>
          <cell r="U953">
            <v>7.5</v>
          </cell>
          <cell r="V953">
            <v>5</v>
          </cell>
          <cell r="W953">
            <v>12.5</v>
          </cell>
          <cell r="X953">
            <v>12.5</v>
          </cell>
        </row>
        <row r="954">
          <cell r="J954" t="str">
            <v>Drew Slayton - DM</v>
          </cell>
          <cell r="K954" t="str">
            <v>DM</v>
          </cell>
          <cell r="L954" t="str">
            <v>E36 M3</v>
          </cell>
          <cell r="M954">
            <v>16</v>
          </cell>
          <cell r="N954" t="str">
            <v>1 Lap</v>
          </cell>
          <cell r="O954">
            <v>1.1354166666666667E-3</v>
          </cell>
          <cell r="P954">
            <v>93.24</v>
          </cell>
          <cell r="Q954">
            <v>15</v>
          </cell>
          <cell r="R954">
            <v>1.8645833333333334E-2</v>
          </cell>
          <cell r="S954" t="str">
            <v>South Atlantic</v>
          </cell>
          <cell r="T954" t="str">
            <v>Competition</v>
          </cell>
          <cell r="U954">
            <v>15</v>
          </cell>
          <cell r="V954">
            <v>2</v>
          </cell>
          <cell r="W954">
            <v>17</v>
          </cell>
          <cell r="X954">
            <v>17</v>
          </cell>
        </row>
        <row r="955">
          <cell r="J955" t="str">
            <v>Matthew Joos - IP</v>
          </cell>
          <cell r="K955" t="str">
            <v>IP</v>
          </cell>
          <cell r="L955" t="str">
            <v>E36 M3</v>
          </cell>
          <cell r="M955">
            <v>16</v>
          </cell>
          <cell r="N955" t="str">
            <v>1 Lap</v>
          </cell>
          <cell r="O955">
            <v>1.1400462962962963E-3</v>
          </cell>
          <cell r="P955">
            <v>92.787000000000006</v>
          </cell>
          <cell r="Q955">
            <v>8</v>
          </cell>
          <cell r="R955">
            <v>1.8658564814814812E-2</v>
          </cell>
          <cell r="S955" t="str">
            <v>South Atlantic</v>
          </cell>
          <cell r="T955" t="str">
            <v>Competition</v>
          </cell>
          <cell r="U955">
            <v>6</v>
          </cell>
          <cell r="V955">
            <v>4</v>
          </cell>
          <cell r="W955">
            <v>10</v>
          </cell>
          <cell r="X955">
            <v>10</v>
          </cell>
        </row>
        <row r="956">
          <cell r="J956" t="str">
            <v>Clyde Hill - IP</v>
          </cell>
          <cell r="K956" t="str">
            <v>IP</v>
          </cell>
          <cell r="L956" t="str">
            <v>E36 M3</v>
          </cell>
          <cell r="M956">
            <v>16</v>
          </cell>
          <cell r="N956" t="str">
            <v>1 Lap</v>
          </cell>
          <cell r="O956">
            <v>1.1307870370370371E-3</v>
          </cell>
          <cell r="P956">
            <v>93.619</v>
          </cell>
          <cell r="Q956">
            <v>2</v>
          </cell>
          <cell r="R956">
            <v>1.8707175925925926E-2</v>
          </cell>
          <cell r="S956" t="str">
            <v>South Central</v>
          </cell>
          <cell r="T956" t="str">
            <v>Competition</v>
          </cell>
          <cell r="U956">
            <v>4.5</v>
          </cell>
          <cell r="V956">
            <v>3</v>
          </cell>
          <cell r="W956">
            <v>7.5</v>
          </cell>
          <cell r="X956">
            <v>7.5</v>
          </cell>
        </row>
        <row r="957">
          <cell r="J957" t="str">
            <v>Erik Corwin - IP</v>
          </cell>
          <cell r="K957" t="str">
            <v>IP</v>
          </cell>
          <cell r="L957" t="str">
            <v>E36 M3</v>
          </cell>
          <cell r="M957">
            <v>16</v>
          </cell>
          <cell r="N957" t="str">
            <v>1 Lap</v>
          </cell>
          <cell r="O957">
            <v>1.152777777777778E-3</v>
          </cell>
          <cell r="P957">
            <v>91.849000000000004</v>
          </cell>
          <cell r="Q957">
            <v>9</v>
          </cell>
          <cell r="R957">
            <v>1.8762731481481481E-2</v>
          </cell>
          <cell r="S957" t="str">
            <v>South Atlantic</v>
          </cell>
          <cell r="T957" t="str">
            <v>Competition</v>
          </cell>
          <cell r="U957">
            <v>3</v>
          </cell>
          <cell r="V957">
            <v>2</v>
          </cell>
          <cell r="W957">
            <v>5</v>
          </cell>
          <cell r="X957">
            <v>5</v>
          </cell>
        </row>
        <row r="958">
          <cell r="J958" t="str">
            <v>Sripathi Haputantri - DM</v>
          </cell>
          <cell r="K958" t="str">
            <v>DM</v>
          </cell>
          <cell r="L958" t="str">
            <v>E36 M3</v>
          </cell>
          <cell r="M958">
            <v>16</v>
          </cell>
          <cell r="N958" t="str">
            <v>1 Lap</v>
          </cell>
          <cell r="O958">
            <v>1.1388888888888889E-3</v>
          </cell>
          <cell r="P958">
            <v>92.887</v>
          </cell>
          <cell r="Q958">
            <v>4</v>
          </cell>
          <cell r="R958">
            <v>1.8870370370370367E-2</v>
          </cell>
          <cell r="S958" t="str">
            <v>South Atlantic</v>
          </cell>
          <cell r="T958" t="str">
            <v>Competition</v>
          </cell>
          <cell r="U958">
            <v>10.5</v>
          </cell>
          <cell r="V958">
            <v>1</v>
          </cell>
          <cell r="W958">
            <v>11.5</v>
          </cell>
          <cell r="X958">
            <v>11.5</v>
          </cell>
        </row>
        <row r="959">
          <cell r="J959" t="str">
            <v>Aaron Feng - IS</v>
          </cell>
          <cell r="K959" t="str">
            <v>IS</v>
          </cell>
          <cell r="L959" t="str">
            <v>E36 M3</v>
          </cell>
          <cell r="M959">
            <v>16</v>
          </cell>
          <cell r="N959" t="str">
            <v>1 Lap</v>
          </cell>
          <cell r="O959">
            <v>1.1631944444444443E-3</v>
          </cell>
          <cell r="P959">
            <v>90.960999999999999</v>
          </cell>
          <cell r="Q959">
            <v>8</v>
          </cell>
          <cell r="R959">
            <v>1.9031250000000003E-2</v>
          </cell>
          <cell r="S959" t="str">
            <v>South Atlantic</v>
          </cell>
          <cell r="T959" t="str">
            <v>Rookie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</row>
        <row r="960">
          <cell r="J960" t="str">
            <v>Kelly Williams - IS</v>
          </cell>
          <cell r="K960" t="str">
            <v>IS</v>
          </cell>
          <cell r="L960" t="str">
            <v>E36 M3</v>
          </cell>
          <cell r="M960">
            <v>16</v>
          </cell>
          <cell r="N960" t="str">
            <v>1 Lap</v>
          </cell>
          <cell r="O960">
            <v>1.1712962962962964E-3</v>
          </cell>
          <cell r="P960">
            <v>90.353999999999999</v>
          </cell>
          <cell r="Q960">
            <v>13</v>
          </cell>
          <cell r="R960">
            <v>1.9033564814814816E-2</v>
          </cell>
          <cell r="S960" t="str">
            <v>North Central</v>
          </cell>
          <cell r="T960" t="str">
            <v>Competition</v>
          </cell>
          <cell r="U960">
            <v>10.5</v>
          </cell>
          <cell r="V960">
            <v>0</v>
          </cell>
          <cell r="W960">
            <v>10.5</v>
          </cell>
          <cell r="X960">
            <v>10.5</v>
          </cell>
        </row>
        <row r="961">
          <cell r="J961" t="str">
            <v>Samuel Siemon - Spec E46</v>
          </cell>
          <cell r="K961" t="str">
            <v>Spec E46</v>
          </cell>
          <cell r="L961" t="str">
            <v>E46 330Ci</v>
          </cell>
          <cell r="M961">
            <v>16</v>
          </cell>
          <cell r="N961" t="str">
            <v>1 Lap</v>
          </cell>
          <cell r="O961">
            <v>1.1689814814814816E-3</v>
          </cell>
          <cell r="P961">
            <v>90.543000000000006</v>
          </cell>
          <cell r="Q961">
            <v>8</v>
          </cell>
          <cell r="R961">
            <v>1.9331018518518518E-2</v>
          </cell>
          <cell r="S961" t="str">
            <v>South Atlantic</v>
          </cell>
          <cell r="T961" t="str">
            <v>Rookie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</row>
        <row r="962">
          <cell r="J962" t="str">
            <v>Patrick Harris - Spec E46</v>
          </cell>
          <cell r="K962" t="str">
            <v>Spec E46</v>
          </cell>
          <cell r="L962" t="str">
            <v>E46 330i</v>
          </cell>
          <cell r="M962">
            <v>16</v>
          </cell>
          <cell r="N962" t="str">
            <v>1 Lap</v>
          </cell>
          <cell r="O962">
            <v>1.1631944444444443E-3</v>
          </cell>
          <cell r="P962">
            <v>91.021000000000001</v>
          </cell>
          <cell r="Q962">
            <v>8</v>
          </cell>
          <cell r="R962">
            <v>1.9413194444444445E-2</v>
          </cell>
          <cell r="S962" t="str">
            <v>South Atlantic</v>
          </cell>
          <cell r="T962" t="str">
            <v>Competition</v>
          </cell>
          <cell r="U962">
            <v>10.5</v>
          </cell>
          <cell r="V962">
            <v>4</v>
          </cell>
          <cell r="W962">
            <v>14.5</v>
          </cell>
          <cell r="X962">
            <v>14.5</v>
          </cell>
        </row>
        <row r="963">
          <cell r="J963" t="str">
            <v>Chandler Hull - Spec E46</v>
          </cell>
          <cell r="K963" t="str">
            <v>Spec E46</v>
          </cell>
          <cell r="L963" t="str">
            <v>E46 330</v>
          </cell>
          <cell r="M963">
            <v>16</v>
          </cell>
          <cell r="N963" t="str">
            <v>1 Lap</v>
          </cell>
          <cell r="O963">
            <v>1.175925925925926E-3</v>
          </cell>
          <cell r="P963">
            <v>90.043000000000006</v>
          </cell>
          <cell r="Q963">
            <v>2</v>
          </cell>
          <cell r="R963">
            <v>1.9511574074074074E-2</v>
          </cell>
          <cell r="S963" t="str">
            <v>South Atlantic</v>
          </cell>
          <cell r="T963" t="str">
            <v>Competition</v>
          </cell>
          <cell r="U963">
            <v>7.5</v>
          </cell>
          <cell r="V963">
            <v>3</v>
          </cell>
          <cell r="W963">
            <v>10.5</v>
          </cell>
          <cell r="X963">
            <v>10.5</v>
          </cell>
        </row>
        <row r="964">
          <cell r="J964" t="str">
            <v>Christian Shield - Spec E36</v>
          </cell>
          <cell r="K964" t="str">
            <v>Spec E36</v>
          </cell>
          <cell r="L964" t="str">
            <v>E36 325i</v>
          </cell>
          <cell r="M964">
            <v>15</v>
          </cell>
          <cell r="N964" t="str">
            <v>2 Laps</v>
          </cell>
          <cell r="O964">
            <v>1.2210648148148148E-3</v>
          </cell>
          <cell r="P964">
            <v>86.671000000000006</v>
          </cell>
          <cell r="Q964">
            <v>6</v>
          </cell>
          <cell r="R964">
            <v>1.8581018518518521E-2</v>
          </cell>
          <cell r="S964" t="str">
            <v>South Atlantic</v>
          </cell>
          <cell r="T964" t="str">
            <v>Competition</v>
          </cell>
          <cell r="U964">
            <v>15</v>
          </cell>
          <cell r="V964">
            <v>2</v>
          </cell>
          <cell r="W964">
            <v>17</v>
          </cell>
          <cell r="X964">
            <v>17</v>
          </cell>
        </row>
        <row r="965">
          <cell r="J965" t="str">
            <v>Steve Liadis - HP</v>
          </cell>
          <cell r="K965" t="str">
            <v>HP</v>
          </cell>
          <cell r="L965" t="str">
            <v>E46 M3</v>
          </cell>
          <cell r="M965">
            <v>15</v>
          </cell>
          <cell r="N965" t="str">
            <v>2 Laps</v>
          </cell>
          <cell r="O965">
            <v>1.2210648148148148E-3</v>
          </cell>
          <cell r="P965">
            <v>86.658000000000001</v>
          </cell>
          <cell r="Q965">
            <v>10</v>
          </cell>
          <cell r="R965">
            <v>1.8655092592592595E-2</v>
          </cell>
          <cell r="S965" t="str">
            <v>North Atlantic</v>
          </cell>
          <cell r="T965" t="str">
            <v>Competition</v>
          </cell>
          <cell r="U965">
            <v>15</v>
          </cell>
          <cell r="V965">
            <v>0</v>
          </cell>
          <cell r="W965">
            <v>15</v>
          </cell>
          <cell r="X965">
            <v>15</v>
          </cell>
        </row>
        <row r="966">
          <cell r="J966" t="str">
            <v>Cherie Culler - DM</v>
          </cell>
          <cell r="K966" t="str">
            <v>DM</v>
          </cell>
          <cell r="L966" t="str">
            <v>E30 328i</v>
          </cell>
          <cell r="M966">
            <v>15</v>
          </cell>
          <cell r="N966" t="str">
            <v>2 Laps</v>
          </cell>
          <cell r="O966">
            <v>1.2222222222222222E-3</v>
          </cell>
          <cell r="P966">
            <v>86.602000000000004</v>
          </cell>
          <cell r="Q966">
            <v>11</v>
          </cell>
          <cell r="R966">
            <v>1.8702546296296297E-2</v>
          </cell>
          <cell r="S966" t="str">
            <v>South Atlantic</v>
          </cell>
          <cell r="T966" t="str">
            <v>Competition</v>
          </cell>
          <cell r="U966">
            <v>7.5</v>
          </cell>
          <cell r="V966">
            <v>0</v>
          </cell>
          <cell r="W966">
            <v>7.5</v>
          </cell>
          <cell r="X966">
            <v>7.5</v>
          </cell>
        </row>
        <row r="967">
          <cell r="J967" t="str">
            <v>Jeffrey Blum - Spec E46</v>
          </cell>
          <cell r="K967" t="str">
            <v>Spec E46</v>
          </cell>
          <cell r="L967" t="str">
            <v>E46 330i</v>
          </cell>
          <cell r="M967">
            <v>15</v>
          </cell>
          <cell r="N967" t="str">
            <v>2 Laps</v>
          </cell>
          <cell r="O967">
            <v>1.1979166666666668E-3</v>
          </cell>
          <cell r="P967">
            <v>88.311999999999998</v>
          </cell>
          <cell r="Q967">
            <v>2</v>
          </cell>
          <cell r="R967">
            <v>1.8721064814814812E-2</v>
          </cell>
          <cell r="S967" t="str">
            <v>South Atlantic</v>
          </cell>
          <cell r="T967" t="str">
            <v>Competition</v>
          </cell>
          <cell r="U967">
            <v>6</v>
          </cell>
          <cell r="V967">
            <v>2</v>
          </cell>
          <cell r="W967">
            <v>8</v>
          </cell>
          <cell r="X967">
            <v>8</v>
          </cell>
        </row>
        <row r="968">
          <cell r="J968" t="str">
            <v>David Knight - Spec E46</v>
          </cell>
          <cell r="K968" t="str">
            <v>Spec E46</v>
          </cell>
          <cell r="L968" t="str">
            <v>E46 330i</v>
          </cell>
          <cell r="M968">
            <v>15</v>
          </cell>
          <cell r="N968" t="str">
            <v>2 Laps</v>
          </cell>
          <cell r="O968">
            <v>1.2094907407407408E-3</v>
          </cell>
          <cell r="P968">
            <v>87.5</v>
          </cell>
          <cell r="Q968">
            <v>8</v>
          </cell>
          <cell r="R968">
            <v>1.8885416666666665E-2</v>
          </cell>
          <cell r="S968" t="str">
            <v>South Atlantic</v>
          </cell>
          <cell r="T968" t="str">
            <v>Competition</v>
          </cell>
          <cell r="U968">
            <v>4.5</v>
          </cell>
          <cell r="V968">
            <v>1</v>
          </cell>
          <cell r="W968">
            <v>5.5</v>
          </cell>
          <cell r="X968">
            <v>5.5</v>
          </cell>
        </row>
        <row r="969">
          <cell r="J969" t="str">
            <v>Scott Ontjes - ITR</v>
          </cell>
          <cell r="K969" t="str">
            <v>ITR</v>
          </cell>
          <cell r="L969" t="str">
            <v>E36 325i</v>
          </cell>
          <cell r="M969">
            <v>15</v>
          </cell>
          <cell r="N969" t="str">
            <v>2 Laps</v>
          </cell>
          <cell r="O969">
            <v>1.2407407407407408E-3</v>
          </cell>
          <cell r="P969">
            <v>85.302000000000007</v>
          </cell>
          <cell r="Q969">
            <v>15</v>
          </cell>
          <cell r="R969">
            <v>1.8974537037037036E-2</v>
          </cell>
          <cell r="S969" t="str">
            <v>North Central</v>
          </cell>
          <cell r="T969" t="str">
            <v>Competition</v>
          </cell>
          <cell r="U969">
            <v>15</v>
          </cell>
          <cell r="V969">
            <v>0</v>
          </cell>
          <cell r="W969">
            <v>15</v>
          </cell>
          <cell r="X969">
            <v>15</v>
          </cell>
        </row>
        <row r="970">
          <cell r="J970" t="str">
            <v>Tom Tice - Spec E36</v>
          </cell>
          <cell r="K970" t="str">
            <v>Spec E36</v>
          </cell>
          <cell r="L970" t="str">
            <v>E36 325is</v>
          </cell>
          <cell r="M970">
            <v>15</v>
          </cell>
          <cell r="N970" t="str">
            <v>2 Laps</v>
          </cell>
          <cell r="O970">
            <v>1.2372685185185186E-3</v>
          </cell>
          <cell r="P970">
            <v>85.53</v>
          </cell>
          <cell r="Q970">
            <v>15</v>
          </cell>
          <cell r="R970">
            <v>1.898611111111111E-2</v>
          </cell>
          <cell r="S970" t="str">
            <v>South Atlantic</v>
          </cell>
          <cell r="T970" t="str">
            <v>Competition</v>
          </cell>
          <cell r="U970">
            <v>10.5</v>
          </cell>
          <cell r="V970">
            <v>1</v>
          </cell>
          <cell r="W970">
            <v>11.5</v>
          </cell>
          <cell r="X970">
            <v>11.5</v>
          </cell>
        </row>
        <row r="971">
          <cell r="J971" t="str">
            <v>Bert Howerton - Spec E36</v>
          </cell>
          <cell r="K971" t="str">
            <v>Spec E36</v>
          </cell>
          <cell r="L971" t="str">
            <v>E36 325is</v>
          </cell>
          <cell r="M971">
            <v>15</v>
          </cell>
          <cell r="N971" t="str">
            <v>2 Laps</v>
          </cell>
          <cell r="O971">
            <v>1.2384259259259258E-3</v>
          </cell>
          <cell r="P971">
            <v>85.471000000000004</v>
          </cell>
          <cell r="Q971">
            <v>6</v>
          </cell>
          <cell r="R971">
            <v>1.8996527777777779E-2</v>
          </cell>
          <cell r="S971" t="str">
            <v>South Atlantic</v>
          </cell>
          <cell r="T971" t="str">
            <v>Competition</v>
          </cell>
          <cell r="U971">
            <v>7.5</v>
          </cell>
          <cell r="V971">
            <v>0</v>
          </cell>
          <cell r="W971">
            <v>7.5</v>
          </cell>
          <cell r="X971">
            <v>7.5</v>
          </cell>
        </row>
        <row r="972">
          <cell r="J972" t="str">
            <v>David Harrison - KP</v>
          </cell>
          <cell r="K972" t="str">
            <v>KP</v>
          </cell>
          <cell r="L972" t="str">
            <v>E30 325i</v>
          </cell>
          <cell r="M972">
            <v>15</v>
          </cell>
          <cell r="N972" t="str">
            <v>2 Laps</v>
          </cell>
          <cell r="O972">
            <v>1.2743055555555557E-3</v>
          </cell>
          <cell r="P972">
            <v>83.037000000000006</v>
          </cell>
          <cell r="Q972">
            <v>2</v>
          </cell>
          <cell r="R972">
            <v>1.9564814814814816E-2</v>
          </cell>
          <cell r="S972" t="str">
            <v>South Atlantic</v>
          </cell>
          <cell r="T972" t="str">
            <v>Competition</v>
          </cell>
          <cell r="U972">
            <v>15</v>
          </cell>
          <cell r="V972">
            <v>1</v>
          </cell>
          <cell r="W972">
            <v>16</v>
          </cell>
          <cell r="X972">
            <v>16</v>
          </cell>
        </row>
        <row r="973">
          <cell r="J973" t="str">
            <v>Robert Chrystler - KP</v>
          </cell>
          <cell r="K973" t="str">
            <v>KP</v>
          </cell>
          <cell r="L973" t="str">
            <v>E30 325i</v>
          </cell>
          <cell r="M973">
            <v>15</v>
          </cell>
          <cell r="N973" t="str">
            <v>2 Laps</v>
          </cell>
          <cell r="O973">
            <v>1.2962962962962963E-3</v>
          </cell>
          <cell r="P973">
            <v>81.659000000000006</v>
          </cell>
          <cell r="Q973">
            <v>2</v>
          </cell>
          <cell r="R973">
            <v>1.9814814814814816E-2</v>
          </cell>
          <cell r="S973" t="str">
            <v>South Atlantic</v>
          </cell>
          <cell r="T973" t="str">
            <v>Rookie</v>
          </cell>
          <cell r="U973">
            <v>10.5</v>
          </cell>
          <cell r="V973">
            <v>0</v>
          </cell>
          <cell r="W973">
            <v>10.5</v>
          </cell>
          <cell r="X973">
            <v>10.5</v>
          </cell>
        </row>
        <row r="974">
          <cell r="J974" t="str">
            <v>Tony Cottrell - Spec E46</v>
          </cell>
          <cell r="K974" t="str">
            <v>Spec E46</v>
          </cell>
          <cell r="L974" t="str">
            <v>E46 330Ci</v>
          </cell>
          <cell r="M974">
            <v>14</v>
          </cell>
          <cell r="N974" t="str">
            <v>3 Laps</v>
          </cell>
          <cell r="O974">
            <v>1.267361111111111E-3</v>
          </cell>
          <cell r="P974">
            <v>83.516000000000005</v>
          </cell>
          <cell r="Q974">
            <v>7</v>
          </cell>
          <cell r="R974">
            <v>1.854050925925926E-2</v>
          </cell>
          <cell r="S974" t="str">
            <v>South Atlantic</v>
          </cell>
          <cell r="T974" t="str">
            <v>Guest</v>
          </cell>
          <cell r="U974">
            <v>3</v>
          </cell>
          <cell r="V974">
            <v>0</v>
          </cell>
          <cell r="W974">
            <v>3</v>
          </cell>
          <cell r="X974">
            <v>3</v>
          </cell>
        </row>
        <row r="975">
          <cell r="J975" t="str">
            <v>Albert Pereida - Spec E46</v>
          </cell>
          <cell r="K975" t="str">
            <v>Spec E46</v>
          </cell>
          <cell r="L975" t="str">
            <v>E46 330Ci</v>
          </cell>
          <cell r="M975">
            <v>14</v>
          </cell>
          <cell r="N975" t="str">
            <v>3 Laps</v>
          </cell>
          <cell r="O975">
            <v>1.267361111111111E-3</v>
          </cell>
          <cell r="P975">
            <v>83.52</v>
          </cell>
          <cell r="Q975">
            <v>2</v>
          </cell>
          <cell r="R975">
            <v>1.8607638888888892E-2</v>
          </cell>
          <cell r="S975" t="str">
            <v>South Atlantic</v>
          </cell>
          <cell r="T975" t="str">
            <v>Rookie</v>
          </cell>
          <cell r="U975">
            <v>1.5</v>
          </cell>
          <cell r="V975">
            <v>0</v>
          </cell>
          <cell r="W975">
            <v>1.5</v>
          </cell>
          <cell r="X975">
            <v>1.5</v>
          </cell>
        </row>
        <row r="976">
          <cell r="J976" t="str">
            <v>Bud Scott - MP</v>
          </cell>
          <cell r="K976" t="str">
            <v>MP</v>
          </cell>
          <cell r="L976" t="str">
            <v>E30 325e</v>
          </cell>
          <cell r="M976">
            <v>14</v>
          </cell>
          <cell r="N976" t="str">
            <v>3 Laps</v>
          </cell>
          <cell r="O976">
            <v>1.3460648148148147E-3</v>
          </cell>
          <cell r="P976">
            <v>78.623000000000005</v>
          </cell>
          <cell r="Q976">
            <v>14</v>
          </cell>
          <cell r="R976">
            <v>1.9261574074074073E-2</v>
          </cell>
          <cell r="S976" t="str">
            <v>South Atlantic</v>
          </cell>
          <cell r="T976" t="str">
            <v>Competition</v>
          </cell>
          <cell r="U976">
            <v>15</v>
          </cell>
          <cell r="V976">
            <v>0</v>
          </cell>
          <cell r="W976">
            <v>15</v>
          </cell>
          <cell r="X976">
            <v>15</v>
          </cell>
        </row>
        <row r="977">
          <cell r="J977" t="str">
            <v>David Daniel - BM</v>
          </cell>
          <cell r="K977" t="str">
            <v>BM</v>
          </cell>
          <cell r="L977" t="str">
            <v>E28 M5</v>
          </cell>
          <cell r="M977">
            <v>13</v>
          </cell>
          <cell r="N977" t="str">
            <v>4 Laps</v>
          </cell>
          <cell r="O977">
            <v>1.1435185185185183E-3</v>
          </cell>
          <cell r="P977">
            <v>92.525999999999996</v>
          </cell>
          <cell r="Q977">
            <v>6</v>
          </cell>
          <cell r="R977">
            <v>1.5131944444444443E-2</v>
          </cell>
          <cell r="S977" t="str">
            <v>South Atlantic</v>
          </cell>
          <cell r="T977" t="str">
            <v>Competition</v>
          </cell>
          <cell r="U977">
            <v>15</v>
          </cell>
          <cell r="V977">
            <v>0</v>
          </cell>
          <cell r="W977">
            <v>15</v>
          </cell>
          <cell r="X977">
            <v>15</v>
          </cell>
        </row>
        <row r="978">
          <cell r="J978" t="str">
            <v>Randy Hassett - IP</v>
          </cell>
          <cell r="K978" t="str">
            <v>IP</v>
          </cell>
          <cell r="L978" t="str">
            <v>E36 M3</v>
          </cell>
          <cell r="M978">
            <v>11</v>
          </cell>
          <cell r="N978" t="str">
            <v>6 Laps</v>
          </cell>
          <cell r="O978">
            <v>1.1331018518518519E-3</v>
          </cell>
          <cell r="P978">
            <v>93.441999999999993</v>
          </cell>
          <cell r="Q978">
            <v>4</v>
          </cell>
          <cell r="R978">
            <v>1.2932870370370372E-2</v>
          </cell>
          <cell r="S978" t="str">
            <v>South Atlantic</v>
          </cell>
          <cell r="T978" t="str">
            <v>Competition</v>
          </cell>
          <cell r="U978">
            <v>1.5</v>
          </cell>
          <cell r="V978">
            <v>1</v>
          </cell>
          <cell r="W978">
            <v>2.5</v>
          </cell>
          <cell r="X978">
            <v>2.5</v>
          </cell>
        </row>
        <row r="979">
          <cell r="J979" t="str">
            <v>Richard Zulman - IP</v>
          </cell>
          <cell r="K979" t="str">
            <v>IP</v>
          </cell>
          <cell r="L979" t="str">
            <v>E36 325</v>
          </cell>
          <cell r="M979">
            <v>11</v>
          </cell>
          <cell r="N979" t="str">
            <v>6 Laps</v>
          </cell>
          <cell r="O979">
            <v>1.1342592592592591E-3</v>
          </cell>
          <cell r="P979">
            <v>93.305000000000007</v>
          </cell>
          <cell r="Q979">
            <v>4</v>
          </cell>
          <cell r="R979">
            <v>1.3040509259259259E-2</v>
          </cell>
          <cell r="S979" t="str">
            <v>South Atlantic</v>
          </cell>
          <cell r="T979" t="str">
            <v>Competition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</row>
        <row r="980">
          <cell r="J980" t="str">
            <v>Jonathan Simmons - CM</v>
          </cell>
          <cell r="K980" t="str">
            <v>CM</v>
          </cell>
          <cell r="L980" t="str">
            <v>E36 M3</v>
          </cell>
          <cell r="M980">
            <v>5</v>
          </cell>
          <cell r="N980" t="str">
            <v>DNF</v>
          </cell>
          <cell r="O980">
            <v>1.1840277777777778E-3</v>
          </cell>
          <cell r="P980">
            <v>89.381</v>
          </cell>
          <cell r="Q980">
            <v>3</v>
          </cell>
          <cell r="R980">
            <v>6.7060185185185183E-3</v>
          </cell>
          <cell r="S980" t="str">
            <v>North Central</v>
          </cell>
          <cell r="T980" t="str">
            <v>Rookie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</row>
        <row r="981">
          <cell r="J981" t="str">
            <v>Dwight Kelly - SM</v>
          </cell>
          <cell r="K981" t="str">
            <v>SM</v>
          </cell>
          <cell r="L981" t="str">
            <v>E46 M3</v>
          </cell>
          <cell r="M981">
            <v>15</v>
          </cell>
          <cell r="O981">
            <v>1.0567129629629631E-3</v>
          </cell>
          <cell r="P981">
            <v>100.111</v>
          </cell>
          <cell r="Q981">
            <v>3</v>
          </cell>
          <cell r="R981">
            <v>1.6233796296296295E-2</v>
          </cell>
          <cell r="S981" t="str">
            <v>South Atlantic</v>
          </cell>
          <cell r="T981" t="str">
            <v>Provisional</v>
          </cell>
          <cell r="U981">
            <v>15</v>
          </cell>
          <cell r="V981">
            <v>0</v>
          </cell>
          <cell r="W981">
            <v>15</v>
          </cell>
          <cell r="X981">
            <v>15</v>
          </cell>
        </row>
        <row r="982">
          <cell r="J982" t="str">
            <v>Charles Harding - CM</v>
          </cell>
          <cell r="K982" t="str">
            <v>CM</v>
          </cell>
          <cell r="L982" t="str">
            <v>E46 M3</v>
          </cell>
          <cell r="M982">
            <v>15</v>
          </cell>
          <cell r="N982">
            <v>52.561999999999998</v>
          </cell>
          <cell r="O982">
            <v>1.0983796296296295E-3</v>
          </cell>
          <cell r="P982">
            <v>96.405000000000001</v>
          </cell>
          <cell r="Q982">
            <v>2</v>
          </cell>
          <cell r="R982">
            <v>1.6842592592592593E-2</v>
          </cell>
          <cell r="S982" t="str">
            <v>South Atlantic</v>
          </cell>
          <cell r="T982" t="str">
            <v>Competition</v>
          </cell>
          <cell r="U982">
            <v>15</v>
          </cell>
          <cell r="V982">
            <v>2</v>
          </cell>
          <cell r="W982">
            <v>17</v>
          </cell>
          <cell r="X982">
            <v>17</v>
          </cell>
        </row>
        <row r="983">
          <cell r="J983" t="str">
            <v>Jeffery Quesenberry - IP</v>
          </cell>
          <cell r="K983" t="str">
            <v>IP</v>
          </cell>
          <cell r="L983" t="str">
            <v>E36 M3</v>
          </cell>
          <cell r="M983">
            <v>15</v>
          </cell>
          <cell r="N983">
            <v>1.0150462962962962E-3</v>
          </cell>
          <cell r="O983">
            <v>1.1284722222222223E-3</v>
          </cell>
          <cell r="P983">
            <v>93.754999999999995</v>
          </cell>
          <cell r="Q983">
            <v>15</v>
          </cell>
          <cell r="R983">
            <v>1.7248842592592593E-2</v>
          </cell>
          <cell r="S983" t="str">
            <v>South Atlantic</v>
          </cell>
          <cell r="T983" t="str">
            <v>Competition</v>
          </cell>
          <cell r="U983">
            <v>15</v>
          </cell>
          <cell r="V983">
            <v>5</v>
          </cell>
          <cell r="W983">
            <v>20</v>
          </cell>
          <cell r="X983">
            <v>20</v>
          </cell>
        </row>
        <row r="984">
          <cell r="J984" t="str">
            <v>Clyde Hill - IP</v>
          </cell>
          <cell r="K984" t="str">
            <v>IP</v>
          </cell>
          <cell r="L984" t="str">
            <v>E36 M3</v>
          </cell>
          <cell r="M984">
            <v>15</v>
          </cell>
          <cell r="N984">
            <v>1.0462962962962963E-3</v>
          </cell>
          <cell r="O984">
            <v>1.1238425925925927E-3</v>
          </cell>
          <cell r="P984">
            <v>94.210999999999999</v>
          </cell>
          <cell r="Q984">
            <v>11</v>
          </cell>
          <cell r="R984">
            <v>1.7280092592592593E-2</v>
          </cell>
          <cell r="S984" t="str">
            <v>South Central</v>
          </cell>
          <cell r="T984" t="str">
            <v>Competition</v>
          </cell>
          <cell r="U984">
            <v>10.5</v>
          </cell>
          <cell r="V984">
            <v>4</v>
          </cell>
          <cell r="W984">
            <v>14.5</v>
          </cell>
          <cell r="X984">
            <v>14.5</v>
          </cell>
        </row>
        <row r="985">
          <cell r="J985" t="str">
            <v>David Daniel - BM</v>
          </cell>
          <cell r="K985" t="str">
            <v>BM</v>
          </cell>
          <cell r="L985" t="str">
            <v>E28 M5</v>
          </cell>
          <cell r="M985">
            <v>15</v>
          </cell>
          <cell r="N985">
            <v>1.0671296296296295E-3</v>
          </cell>
          <cell r="O985">
            <v>1.1238425925925927E-3</v>
          </cell>
          <cell r="P985">
            <v>94.209000000000003</v>
          </cell>
          <cell r="Q985">
            <v>12</v>
          </cell>
          <cell r="R985">
            <v>1.7300925925925924E-2</v>
          </cell>
          <cell r="S985" t="str">
            <v>South Atlantic</v>
          </cell>
          <cell r="T985" t="str">
            <v>Competition</v>
          </cell>
          <cell r="U985">
            <v>15</v>
          </cell>
          <cell r="V985">
            <v>0</v>
          </cell>
          <cell r="W985">
            <v>15</v>
          </cell>
          <cell r="X985">
            <v>15</v>
          </cell>
        </row>
        <row r="986">
          <cell r="J986" t="str">
            <v>Richard Zulman - IP</v>
          </cell>
          <cell r="K986" t="str">
            <v>IP</v>
          </cell>
          <cell r="L986" t="str">
            <v>E36 325</v>
          </cell>
          <cell r="M986">
            <v>15</v>
          </cell>
          <cell r="N986">
            <v>1.1504629629629629E-3</v>
          </cell>
          <cell r="O986">
            <v>1.1307870370370371E-3</v>
          </cell>
          <cell r="P986">
            <v>93.566000000000003</v>
          </cell>
          <cell r="Q986">
            <v>14</v>
          </cell>
          <cell r="R986">
            <v>1.7384259259259262E-2</v>
          </cell>
          <cell r="S986" t="str">
            <v>South Atlantic</v>
          </cell>
          <cell r="T986" t="str">
            <v>Competition</v>
          </cell>
          <cell r="U986">
            <v>7.5</v>
          </cell>
          <cell r="V986">
            <v>3</v>
          </cell>
          <cell r="W986">
            <v>10.5</v>
          </cell>
          <cell r="X986">
            <v>10.5</v>
          </cell>
        </row>
        <row r="987">
          <cell r="J987" t="str">
            <v>Chris Grande - IP</v>
          </cell>
          <cell r="K987" t="str">
            <v>IP</v>
          </cell>
          <cell r="L987" t="str">
            <v>E36 M3</v>
          </cell>
          <cell r="M987">
            <v>14</v>
          </cell>
          <cell r="N987" t="str">
            <v>1 Lap</v>
          </cell>
          <cell r="O987">
            <v>1.1354166666666667E-3</v>
          </cell>
          <cell r="P987">
            <v>93.24</v>
          </cell>
          <cell r="Q987">
            <v>6</v>
          </cell>
          <cell r="R987">
            <v>1.6296296296296295E-2</v>
          </cell>
          <cell r="S987" t="str">
            <v>South Atlantic</v>
          </cell>
          <cell r="T987" t="str">
            <v>Competition</v>
          </cell>
          <cell r="U987">
            <v>6</v>
          </cell>
          <cell r="V987">
            <v>2</v>
          </cell>
          <cell r="W987">
            <v>8</v>
          </cell>
          <cell r="X987">
            <v>8</v>
          </cell>
        </row>
        <row r="988">
          <cell r="J988" t="str">
            <v>Randy Hassett - IP</v>
          </cell>
          <cell r="K988" t="str">
            <v>IP</v>
          </cell>
          <cell r="L988" t="str">
            <v>E36 M3</v>
          </cell>
          <cell r="M988">
            <v>14</v>
          </cell>
          <cell r="N988" t="str">
            <v>1 Lap</v>
          </cell>
          <cell r="O988">
            <v>1.1446759259259259E-3</v>
          </cell>
          <cell r="P988">
            <v>92.471000000000004</v>
          </cell>
          <cell r="Q988">
            <v>6</v>
          </cell>
          <cell r="R988">
            <v>1.6321759259259262E-2</v>
          </cell>
          <cell r="S988" t="str">
            <v>South Atlantic</v>
          </cell>
          <cell r="T988" t="str">
            <v>Competition</v>
          </cell>
          <cell r="U988">
            <v>4.5</v>
          </cell>
          <cell r="V988">
            <v>1</v>
          </cell>
          <cell r="W988">
            <v>5.5</v>
          </cell>
          <cell r="X988">
            <v>5.5</v>
          </cell>
        </row>
        <row r="989">
          <cell r="J989" t="str">
            <v>Matthew Joos - IP</v>
          </cell>
          <cell r="K989" t="str">
            <v>IP</v>
          </cell>
          <cell r="L989" t="str">
            <v>E36 M3</v>
          </cell>
          <cell r="M989">
            <v>14</v>
          </cell>
          <cell r="N989" t="str">
            <v>1 Lap</v>
          </cell>
          <cell r="O989">
            <v>1.1377314814814813E-3</v>
          </cell>
          <cell r="P989">
            <v>93.025999999999996</v>
          </cell>
          <cell r="Q989">
            <v>6</v>
          </cell>
          <cell r="R989">
            <v>1.6348379629629629E-2</v>
          </cell>
          <cell r="S989" t="str">
            <v>South Atlantic</v>
          </cell>
          <cell r="T989" t="str">
            <v>Competition</v>
          </cell>
          <cell r="U989">
            <v>3</v>
          </cell>
          <cell r="V989">
            <v>0</v>
          </cell>
          <cell r="W989">
            <v>3</v>
          </cell>
          <cell r="X989">
            <v>3</v>
          </cell>
        </row>
        <row r="990">
          <cell r="J990" t="str">
            <v>Sripathi Haputantri - DM</v>
          </cell>
          <cell r="K990" t="str">
            <v>DM</v>
          </cell>
          <cell r="L990" t="str">
            <v>E36 M3</v>
          </cell>
          <cell r="M990">
            <v>14</v>
          </cell>
          <cell r="N990" t="str">
            <v>1 Lap</v>
          </cell>
          <cell r="O990">
            <v>1.1446759259259259E-3</v>
          </cell>
          <cell r="P990">
            <v>92.411000000000001</v>
          </cell>
          <cell r="Q990">
            <v>3</v>
          </cell>
          <cell r="R990">
            <v>1.636574074074074E-2</v>
          </cell>
          <cell r="S990" t="str">
            <v>South Atlantic</v>
          </cell>
          <cell r="T990" t="str">
            <v>Competition</v>
          </cell>
          <cell r="U990">
            <v>15</v>
          </cell>
          <cell r="V990">
            <v>2</v>
          </cell>
          <cell r="W990">
            <v>17</v>
          </cell>
          <cell r="X990">
            <v>17</v>
          </cell>
        </row>
        <row r="991">
          <cell r="J991" t="str">
            <v>Drew Slayton - DM</v>
          </cell>
          <cell r="K991" t="str">
            <v>DM</v>
          </cell>
          <cell r="L991" t="str">
            <v>E36 M3</v>
          </cell>
          <cell r="M991">
            <v>14</v>
          </cell>
          <cell r="N991" t="str">
            <v>1 Lap</v>
          </cell>
          <cell r="O991">
            <v>1.1261574074074073E-3</v>
          </cell>
          <cell r="P991">
            <v>94.004999999999995</v>
          </cell>
          <cell r="Q991">
            <v>5</v>
          </cell>
          <cell r="R991">
            <v>1.6374999999999997E-2</v>
          </cell>
          <cell r="S991" t="str">
            <v>South Atlantic</v>
          </cell>
          <cell r="T991" t="str">
            <v>Competition</v>
          </cell>
          <cell r="U991">
            <v>10.5</v>
          </cell>
          <cell r="V991">
            <v>1</v>
          </cell>
          <cell r="W991">
            <v>11.5</v>
          </cell>
          <cell r="X991">
            <v>11.5</v>
          </cell>
        </row>
        <row r="992">
          <cell r="J992" t="str">
            <v>Jonathan Simmons - CM</v>
          </cell>
          <cell r="K992" t="str">
            <v>CM</v>
          </cell>
          <cell r="L992" t="str">
            <v>E36 M3</v>
          </cell>
          <cell r="M992">
            <v>14</v>
          </cell>
          <cell r="N992" t="str">
            <v>1 Lap</v>
          </cell>
          <cell r="O992">
            <v>1.1412037037037037E-3</v>
          </cell>
          <cell r="P992">
            <v>92.742000000000004</v>
          </cell>
          <cell r="Q992">
            <v>10</v>
          </cell>
          <cell r="R992">
            <v>1.6387731481481479E-2</v>
          </cell>
          <cell r="S992" t="str">
            <v>North Central</v>
          </cell>
          <cell r="T992" t="str">
            <v>Rookie</v>
          </cell>
          <cell r="U992">
            <v>10.5</v>
          </cell>
          <cell r="V992">
            <v>1</v>
          </cell>
          <cell r="W992">
            <v>11.5</v>
          </cell>
          <cell r="X992">
            <v>11.5</v>
          </cell>
        </row>
        <row r="993">
          <cell r="J993" t="str">
            <v>Alexander Goare - DM</v>
          </cell>
          <cell r="K993" t="str">
            <v>DM</v>
          </cell>
          <cell r="L993" t="str">
            <v>E36 325i</v>
          </cell>
          <cell r="M993">
            <v>14</v>
          </cell>
          <cell r="N993" t="str">
            <v>1 Lap</v>
          </cell>
          <cell r="O993">
            <v>1.1597222222222221E-3</v>
          </cell>
          <cell r="P993">
            <v>91.289000000000001</v>
          </cell>
          <cell r="Q993">
            <v>2</v>
          </cell>
          <cell r="R993">
            <v>1.6562500000000001E-2</v>
          </cell>
          <cell r="S993" t="str">
            <v>South Atlantic</v>
          </cell>
          <cell r="T993" t="str">
            <v>Competition</v>
          </cell>
          <cell r="U993">
            <v>7.5</v>
          </cell>
          <cell r="V993">
            <v>0</v>
          </cell>
          <cell r="W993">
            <v>7.5</v>
          </cell>
          <cell r="X993">
            <v>7.5</v>
          </cell>
        </row>
        <row r="994">
          <cell r="J994" t="str">
            <v>Kelly Williams - IS</v>
          </cell>
          <cell r="K994" t="str">
            <v>IS</v>
          </cell>
          <cell r="L994" t="str">
            <v>E36 M3</v>
          </cell>
          <cell r="M994">
            <v>14</v>
          </cell>
          <cell r="N994" t="str">
            <v>1 Lap</v>
          </cell>
          <cell r="O994">
            <v>1.1631944444444443E-3</v>
          </cell>
          <cell r="P994">
            <v>91.01</v>
          </cell>
          <cell r="Q994">
            <v>8</v>
          </cell>
          <cell r="R994">
            <v>1.6640046296296295E-2</v>
          </cell>
          <cell r="S994" t="str">
            <v>North Central</v>
          </cell>
          <cell r="T994" t="str">
            <v>Competition</v>
          </cell>
          <cell r="U994">
            <v>15</v>
          </cell>
          <cell r="V994">
            <v>0</v>
          </cell>
          <cell r="W994">
            <v>15</v>
          </cell>
          <cell r="X994">
            <v>15</v>
          </cell>
        </row>
        <row r="995">
          <cell r="J995" t="str">
            <v>Aaron Feng - IS</v>
          </cell>
          <cell r="K995" t="str">
            <v>IS</v>
          </cell>
          <cell r="L995" t="str">
            <v>E36 M3</v>
          </cell>
          <cell r="M995">
            <v>14</v>
          </cell>
          <cell r="N995" t="str">
            <v>1 Lap</v>
          </cell>
          <cell r="O995">
            <v>1.170138888888889E-3</v>
          </cell>
          <cell r="P995">
            <v>90.433000000000007</v>
          </cell>
          <cell r="Q995">
            <v>8</v>
          </cell>
          <cell r="R995">
            <v>1.6667824074074074E-2</v>
          </cell>
          <cell r="S995" t="str">
            <v>South Atlantic</v>
          </cell>
          <cell r="T995" t="str">
            <v>Rookie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</row>
        <row r="996">
          <cell r="J996" t="str">
            <v>Samuel Siemon - Spec E46</v>
          </cell>
          <cell r="K996" t="str">
            <v>Spec E46</v>
          </cell>
          <cell r="L996" t="str">
            <v>E46 330Ci</v>
          </cell>
          <cell r="M996">
            <v>14</v>
          </cell>
          <cell r="N996" t="str">
            <v>1 Lap</v>
          </cell>
          <cell r="O996">
            <v>1.152777777777778E-3</v>
          </cell>
          <cell r="P996">
            <v>91.843000000000004</v>
          </cell>
          <cell r="Q996">
            <v>2</v>
          </cell>
          <cell r="R996">
            <v>1.6886574074074075E-2</v>
          </cell>
          <cell r="S996" t="str">
            <v>South Atlantic</v>
          </cell>
          <cell r="T996" t="str">
            <v>Rookie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</row>
        <row r="997">
          <cell r="J997" t="str">
            <v>Patrick Harris - Spec E46</v>
          </cell>
          <cell r="K997" t="str">
            <v>Spec E46</v>
          </cell>
          <cell r="L997" t="str">
            <v>E46 330i</v>
          </cell>
          <cell r="M997">
            <v>14</v>
          </cell>
          <cell r="N997" t="str">
            <v>1 Lap</v>
          </cell>
          <cell r="O997">
            <v>1.158564814814815E-3</v>
          </cell>
          <cell r="P997">
            <v>91.373999999999995</v>
          </cell>
          <cell r="Q997">
            <v>9</v>
          </cell>
          <cell r="R997">
            <v>1.6890046296296295E-2</v>
          </cell>
          <cell r="S997" t="str">
            <v>South Atlantic</v>
          </cell>
          <cell r="T997" t="str">
            <v>Competition</v>
          </cell>
          <cell r="U997">
            <v>10.5</v>
          </cell>
          <cell r="V997">
            <v>4</v>
          </cell>
          <cell r="W997">
            <v>14.5</v>
          </cell>
          <cell r="X997">
            <v>14.5</v>
          </cell>
        </row>
        <row r="998">
          <cell r="J998" t="str">
            <v>Krista Williams - CM</v>
          </cell>
          <cell r="K998" t="str">
            <v>CM</v>
          </cell>
          <cell r="L998" t="str">
            <v>E46 M3</v>
          </cell>
          <cell r="M998">
            <v>14</v>
          </cell>
          <cell r="N998" t="str">
            <v>1 Lap</v>
          </cell>
          <cell r="O998">
            <v>1.1261574074074073E-3</v>
          </cell>
          <cell r="P998">
            <v>93.951999999999998</v>
          </cell>
          <cell r="Q998">
            <v>4</v>
          </cell>
          <cell r="R998">
            <v>1.6906250000000001E-2</v>
          </cell>
          <cell r="S998" t="str">
            <v>South Atlantic</v>
          </cell>
          <cell r="T998" t="str">
            <v>Competition</v>
          </cell>
          <cell r="U998">
            <v>7.5</v>
          </cell>
          <cell r="V998">
            <v>0</v>
          </cell>
          <cell r="W998">
            <v>7.5</v>
          </cell>
          <cell r="X998">
            <v>7.5</v>
          </cell>
        </row>
        <row r="999">
          <cell r="J999" t="str">
            <v>Chandler Hull - Spec E46</v>
          </cell>
          <cell r="K999" t="str">
            <v>Spec E46</v>
          </cell>
          <cell r="L999" t="str">
            <v>E46 330</v>
          </cell>
          <cell r="M999">
            <v>14</v>
          </cell>
          <cell r="N999" t="str">
            <v>1 Lap</v>
          </cell>
          <cell r="O999">
            <v>1.1770833333333334E-3</v>
          </cell>
          <cell r="P999">
            <v>89.917000000000002</v>
          </cell>
          <cell r="Q999">
            <v>13</v>
          </cell>
          <cell r="R999">
            <v>1.7190972222222222E-2</v>
          </cell>
          <cell r="S999" t="str">
            <v>South Atlantic</v>
          </cell>
          <cell r="T999" t="str">
            <v>Competition</v>
          </cell>
          <cell r="U999">
            <v>7.5</v>
          </cell>
          <cell r="V999">
            <v>3</v>
          </cell>
          <cell r="W999">
            <v>10.5</v>
          </cell>
          <cell r="X999">
            <v>10.5</v>
          </cell>
        </row>
        <row r="1000">
          <cell r="J1000" t="str">
            <v>Christian Shield - Spec E36</v>
          </cell>
          <cell r="K1000" t="str">
            <v>Spec E36</v>
          </cell>
          <cell r="L1000" t="str">
            <v>E36 325i</v>
          </cell>
          <cell r="M1000">
            <v>14</v>
          </cell>
          <cell r="N1000" t="str">
            <v>1 Lap</v>
          </cell>
          <cell r="O1000">
            <v>1.2141203703703704E-3</v>
          </cell>
          <cell r="P1000">
            <v>87.209000000000003</v>
          </cell>
          <cell r="Q1000">
            <v>5</v>
          </cell>
          <cell r="R1000">
            <v>1.7361111111111112E-2</v>
          </cell>
          <cell r="S1000" t="str">
            <v>South Atlantic</v>
          </cell>
          <cell r="T1000" t="str">
            <v>Competition</v>
          </cell>
          <cell r="U1000">
            <v>15</v>
          </cell>
          <cell r="V1000">
            <v>2</v>
          </cell>
          <cell r="W1000">
            <v>17</v>
          </cell>
          <cell r="X1000">
            <v>17</v>
          </cell>
        </row>
        <row r="1001">
          <cell r="J1001" t="str">
            <v>Steve Liadis - HP</v>
          </cell>
          <cell r="K1001" t="str">
            <v>HP</v>
          </cell>
          <cell r="L1001" t="str">
            <v>E46 M3</v>
          </cell>
          <cell r="M1001">
            <v>14</v>
          </cell>
          <cell r="N1001" t="str">
            <v>1 Lap</v>
          </cell>
          <cell r="O1001">
            <v>1.2141203703703704E-3</v>
          </cell>
          <cell r="P1001">
            <v>87.156999999999996</v>
          </cell>
          <cell r="Q1001">
            <v>2</v>
          </cell>
          <cell r="R1001">
            <v>1.7449074074074072E-2</v>
          </cell>
          <cell r="S1001" t="str">
            <v>North Atlantic</v>
          </cell>
          <cell r="T1001" t="str">
            <v>Competition</v>
          </cell>
          <cell r="U1001">
            <v>15</v>
          </cell>
          <cell r="V1001">
            <v>0</v>
          </cell>
          <cell r="W1001">
            <v>15</v>
          </cell>
          <cell r="X1001">
            <v>15</v>
          </cell>
        </row>
        <row r="1002">
          <cell r="J1002" t="str">
            <v>Jeffrey Blum - Spec E46</v>
          </cell>
          <cell r="K1002" t="str">
            <v>Spec E46</v>
          </cell>
          <cell r="L1002" t="str">
            <v>E46 330i</v>
          </cell>
          <cell r="M1002">
            <v>13</v>
          </cell>
          <cell r="N1002" t="str">
            <v>2 Laps</v>
          </cell>
          <cell r="O1002">
            <v>1.193287037037037E-3</v>
          </cell>
          <cell r="P1002">
            <v>88.653000000000006</v>
          </cell>
          <cell r="Q1002">
            <v>7</v>
          </cell>
          <cell r="R1002">
            <v>1.6270833333333335E-2</v>
          </cell>
          <cell r="S1002" t="str">
            <v>South Atlantic</v>
          </cell>
          <cell r="T1002" t="str">
            <v>Competition</v>
          </cell>
          <cell r="U1002">
            <v>6</v>
          </cell>
          <cell r="V1002">
            <v>2</v>
          </cell>
          <cell r="W1002">
            <v>8</v>
          </cell>
          <cell r="X1002">
            <v>8</v>
          </cell>
        </row>
        <row r="1003">
          <cell r="J1003" t="str">
            <v>Tom Tice - Spec E36</v>
          </cell>
          <cell r="K1003" t="str">
            <v>Spec E36</v>
          </cell>
          <cell r="L1003" t="str">
            <v>E36 325is</v>
          </cell>
          <cell r="M1003">
            <v>13</v>
          </cell>
          <cell r="N1003" t="str">
            <v>2 Laps</v>
          </cell>
          <cell r="O1003">
            <v>1.2337962962962964E-3</v>
          </cell>
          <cell r="P1003">
            <v>85.748999999999995</v>
          </cell>
          <cell r="Q1003">
            <v>8</v>
          </cell>
          <cell r="R1003">
            <v>1.6329861111111111E-2</v>
          </cell>
          <cell r="S1003" t="str">
            <v>South Atlantic</v>
          </cell>
          <cell r="T1003" t="str">
            <v>Competition</v>
          </cell>
          <cell r="U1003">
            <v>10.5</v>
          </cell>
          <cell r="V1003">
            <v>1</v>
          </cell>
          <cell r="W1003">
            <v>11.5</v>
          </cell>
          <cell r="X1003">
            <v>11.5</v>
          </cell>
        </row>
        <row r="1004">
          <cell r="J1004" t="str">
            <v>Bert Howerton - Spec E36</v>
          </cell>
          <cell r="K1004" t="str">
            <v>Spec E36</v>
          </cell>
          <cell r="L1004" t="str">
            <v>E36 325is</v>
          </cell>
          <cell r="M1004">
            <v>13</v>
          </cell>
          <cell r="N1004" t="str">
            <v>2 Laps</v>
          </cell>
          <cell r="O1004">
            <v>1.2280092592592592E-3</v>
          </cell>
          <cell r="P1004">
            <v>86.173000000000002</v>
          </cell>
          <cell r="Q1004">
            <v>8</v>
          </cell>
          <cell r="R1004">
            <v>1.6341435185185185E-2</v>
          </cell>
          <cell r="S1004" t="str">
            <v>South Atlantic</v>
          </cell>
          <cell r="T1004" t="str">
            <v>Competition</v>
          </cell>
          <cell r="U1004">
            <v>7.5</v>
          </cell>
          <cell r="V1004">
            <v>0</v>
          </cell>
          <cell r="W1004">
            <v>7.5</v>
          </cell>
          <cell r="X1004">
            <v>7.5</v>
          </cell>
        </row>
        <row r="1005">
          <cell r="J1005" t="str">
            <v>Scott Ontjes - ITR</v>
          </cell>
          <cell r="K1005" t="str">
            <v>ITR</v>
          </cell>
          <cell r="L1005" t="str">
            <v>E36 325i</v>
          </cell>
          <cell r="M1005">
            <v>13</v>
          </cell>
          <cell r="N1005" t="str">
            <v>2 Laps</v>
          </cell>
          <cell r="O1005">
            <v>1.2488425925925926E-3</v>
          </cell>
          <cell r="P1005">
            <v>84.778000000000006</v>
          </cell>
          <cell r="Q1005">
            <v>9</v>
          </cell>
          <cell r="R1005">
            <v>1.6475694444444446E-2</v>
          </cell>
          <cell r="S1005" t="str">
            <v>North Central</v>
          </cell>
          <cell r="T1005" t="str">
            <v>Competition</v>
          </cell>
          <cell r="U1005">
            <v>15</v>
          </cell>
          <cell r="V1005">
            <v>0</v>
          </cell>
          <cell r="W1005">
            <v>15</v>
          </cell>
          <cell r="X1005">
            <v>15</v>
          </cell>
        </row>
        <row r="1006">
          <cell r="J1006" t="str">
            <v>David Knight - Spec E46</v>
          </cell>
          <cell r="K1006" t="str">
            <v>Spec E46</v>
          </cell>
          <cell r="L1006" t="str">
            <v>E46 330i</v>
          </cell>
          <cell r="M1006">
            <v>13</v>
          </cell>
          <cell r="N1006" t="str">
            <v>2 Laps</v>
          </cell>
          <cell r="O1006">
            <v>1.2222222222222222E-3</v>
          </cell>
          <cell r="P1006">
            <v>86.557000000000002</v>
          </cell>
          <cell r="Q1006">
            <v>8</v>
          </cell>
          <cell r="R1006">
            <v>1.6662037037037034E-2</v>
          </cell>
          <cell r="S1006" t="str">
            <v>South Atlantic</v>
          </cell>
          <cell r="T1006" t="str">
            <v>Competition</v>
          </cell>
          <cell r="U1006">
            <v>4.5</v>
          </cell>
          <cell r="V1006">
            <v>1</v>
          </cell>
          <cell r="W1006">
            <v>5.5</v>
          </cell>
          <cell r="X1006">
            <v>5.5</v>
          </cell>
        </row>
        <row r="1007">
          <cell r="J1007" t="str">
            <v>David Harrison - KP</v>
          </cell>
          <cell r="K1007" t="str">
            <v>KP</v>
          </cell>
          <cell r="L1007" t="str">
            <v>E30 325i</v>
          </cell>
          <cell r="M1007">
            <v>13</v>
          </cell>
          <cell r="N1007" t="str">
            <v>2 Laps</v>
          </cell>
          <cell r="O1007">
            <v>1.255787037037037E-3</v>
          </cell>
          <cell r="P1007">
            <v>84.314999999999998</v>
          </cell>
          <cell r="Q1007">
            <v>2</v>
          </cell>
          <cell r="R1007">
            <v>1.6804398148148148E-2</v>
          </cell>
          <cell r="S1007" t="str">
            <v>South Atlantic</v>
          </cell>
          <cell r="T1007" t="str">
            <v>Competition</v>
          </cell>
          <cell r="U1007">
            <v>15</v>
          </cell>
          <cell r="V1007">
            <v>1</v>
          </cell>
          <cell r="W1007">
            <v>16</v>
          </cell>
          <cell r="X1007">
            <v>16</v>
          </cell>
        </row>
        <row r="1008">
          <cell r="J1008" t="str">
            <v>Robert Chrystler - KP</v>
          </cell>
          <cell r="K1008" t="str">
            <v>KP</v>
          </cell>
          <cell r="L1008" t="str">
            <v>E30 325i</v>
          </cell>
          <cell r="M1008">
            <v>13</v>
          </cell>
          <cell r="N1008" t="str">
            <v>2 Laps</v>
          </cell>
          <cell r="O1008">
            <v>1.2893518518518519E-3</v>
          </cell>
          <cell r="P1008">
            <v>82.049000000000007</v>
          </cell>
          <cell r="Q1008">
            <v>2</v>
          </cell>
          <cell r="R1008">
            <v>1.7045138888888891E-2</v>
          </cell>
          <cell r="S1008" t="str">
            <v>South Atlantic</v>
          </cell>
          <cell r="T1008" t="str">
            <v>Rookie</v>
          </cell>
          <cell r="U1008">
            <v>10.5</v>
          </cell>
          <cell r="V1008">
            <v>0</v>
          </cell>
          <cell r="W1008">
            <v>10.5</v>
          </cell>
          <cell r="X1008">
            <v>10.5</v>
          </cell>
        </row>
        <row r="1009">
          <cell r="J1009" t="str">
            <v>Tony Cottrell - Spec E46</v>
          </cell>
          <cell r="K1009" t="str">
            <v>Spec E46</v>
          </cell>
          <cell r="L1009" t="str">
            <v>E46 330Ci</v>
          </cell>
          <cell r="M1009">
            <v>13</v>
          </cell>
          <cell r="N1009" t="str">
            <v>2 Laps</v>
          </cell>
          <cell r="O1009">
            <v>1.2662037037037036E-3</v>
          </cell>
          <cell r="P1009">
            <v>83.600999999999999</v>
          </cell>
          <cell r="Q1009">
            <v>12</v>
          </cell>
          <cell r="R1009">
            <v>1.7184027777777781E-2</v>
          </cell>
          <cell r="S1009" t="str">
            <v>South Atlantic</v>
          </cell>
          <cell r="T1009" t="str">
            <v>Guest</v>
          </cell>
          <cell r="U1009">
            <v>3</v>
          </cell>
          <cell r="V1009">
            <v>0</v>
          </cell>
          <cell r="W1009">
            <v>3</v>
          </cell>
          <cell r="X1009">
            <v>3</v>
          </cell>
        </row>
        <row r="1010">
          <cell r="J1010" t="str">
            <v>Albert Pereida - Spec E46</v>
          </cell>
          <cell r="K1010" t="str">
            <v>Spec E46</v>
          </cell>
          <cell r="L1010" t="str">
            <v>E46 330Ci</v>
          </cell>
          <cell r="M1010">
            <v>13</v>
          </cell>
          <cell r="N1010" t="str">
            <v>2 Laps</v>
          </cell>
          <cell r="O1010">
            <v>1.2546296296296296E-3</v>
          </cell>
          <cell r="P1010">
            <v>84.384</v>
          </cell>
          <cell r="Q1010">
            <v>12</v>
          </cell>
          <cell r="R1010">
            <v>1.7188657407407406E-2</v>
          </cell>
          <cell r="S1010" t="str">
            <v>South Atlantic</v>
          </cell>
          <cell r="T1010" t="str">
            <v>Rookie</v>
          </cell>
          <cell r="U1010">
            <v>1.5</v>
          </cell>
          <cell r="V1010">
            <v>0</v>
          </cell>
          <cell r="W1010">
            <v>1.5</v>
          </cell>
          <cell r="X1010">
            <v>1.5</v>
          </cell>
        </row>
        <row r="1011">
          <cell r="J1011" t="str">
            <v>Bud Scott - MP</v>
          </cell>
          <cell r="K1011" t="str">
            <v>MP</v>
          </cell>
          <cell r="L1011" t="str">
            <v>E30 325e</v>
          </cell>
          <cell r="M1011">
            <v>12</v>
          </cell>
          <cell r="N1011" t="str">
            <v>3 Laps</v>
          </cell>
          <cell r="O1011">
            <v>1.3888888888888889E-3</v>
          </cell>
          <cell r="P1011">
            <v>76.206000000000003</v>
          </cell>
          <cell r="Q1011">
            <v>8</v>
          </cell>
          <cell r="R1011">
            <v>1.6951388888888887E-2</v>
          </cell>
          <cell r="S1011" t="str">
            <v>South Atlantic</v>
          </cell>
          <cell r="T1011" t="str">
            <v>Competition</v>
          </cell>
          <cell r="U1011">
            <v>15</v>
          </cell>
          <cell r="V1011">
            <v>0</v>
          </cell>
          <cell r="W1011">
            <v>15</v>
          </cell>
          <cell r="X1011">
            <v>15</v>
          </cell>
        </row>
        <row r="1012">
          <cell r="J1012" t="str">
            <v>Sean Mount - IP</v>
          </cell>
          <cell r="K1012" t="str">
            <v>IP</v>
          </cell>
          <cell r="L1012" t="str">
            <v>E36 M3</v>
          </cell>
          <cell r="M1012">
            <v>4</v>
          </cell>
          <cell r="N1012" t="str">
            <v>DNF</v>
          </cell>
          <cell r="O1012">
            <v>1.1435185185185183E-3</v>
          </cell>
          <cell r="P1012">
            <v>92.513999999999996</v>
          </cell>
          <cell r="Q1012">
            <v>3</v>
          </cell>
          <cell r="R1012">
            <v>5.1273148148148146E-3</v>
          </cell>
          <cell r="S1012" t="str">
            <v>South Atlantic</v>
          </cell>
          <cell r="T1012" t="str">
            <v>Competition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</row>
        <row r="1013">
          <cell r="J1013" t="str">
            <v>Dwight Kelly - SM</v>
          </cell>
          <cell r="K1013" t="str">
            <v>SM</v>
          </cell>
          <cell r="L1013" t="str">
            <v>E46 M3</v>
          </cell>
          <cell r="M1013">
            <v>16</v>
          </cell>
          <cell r="O1013">
            <v>1.0659722222222223E-3</v>
          </cell>
          <cell r="P1013">
            <v>99.283000000000001</v>
          </cell>
          <cell r="Q1013">
            <v>3</v>
          </cell>
          <cell r="R1013">
            <v>1.7568287037037035E-2</v>
          </cell>
          <cell r="S1013" t="str">
            <v>South Atlantic</v>
          </cell>
          <cell r="T1013" t="str">
            <v>Provisional</v>
          </cell>
          <cell r="U1013">
            <v>10</v>
          </cell>
          <cell r="V1013">
            <v>0</v>
          </cell>
          <cell r="W1013">
            <v>10</v>
          </cell>
          <cell r="X1013">
            <v>10</v>
          </cell>
        </row>
        <row r="1014">
          <cell r="J1014" t="str">
            <v>Charles Harding - CM</v>
          </cell>
          <cell r="K1014" t="str">
            <v>CM</v>
          </cell>
          <cell r="L1014" t="str">
            <v>E46 M3</v>
          </cell>
          <cell r="M1014">
            <v>16</v>
          </cell>
          <cell r="N1014">
            <v>1.2951388888888889E-3</v>
          </cell>
          <cell r="O1014">
            <v>1.1180555555555555E-3</v>
          </cell>
          <cell r="P1014">
            <v>94.635000000000005</v>
          </cell>
          <cell r="Q1014">
            <v>2</v>
          </cell>
          <cell r="R1014">
            <v>1.8862268518518518E-2</v>
          </cell>
          <cell r="S1014" t="str">
            <v>South Atlantic</v>
          </cell>
          <cell r="T1014" t="str">
            <v>Competition</v>
          </cell>
          <cell r="U1014">
            <v>10</v>
          </cell>
          <cell r="V1014">
            <v>1</v>
          </cell>
          <cell r="W1014">
            <v>11</v>
          </cell>
          <cell r="X1014">
            <v>11</v>
          </cell>
        </row>
        <row r="1015">
          <cell r="J1015" t="str">
            <v>Jeffery Quesenberry - IP</v>
          </cell>
          <cell r="K1015" t="str">
            <v>IP</v>
          </cell>
          <cell r="L1015" t="str">
            <v>E36 M3</v>
          </cell>
          <cell r="M1015">
            <v>16</v>
          </cell>
          <cell r="N1015">
            <v>1.4131944444444446E-3</v>
          </cell>
          <cell r="O1015">
            <v>1.1284722222222223E-3</v>
          </cell>
          <cell r="P1015">
            <v>93.774000000000001</v>
          </cell>
          <cell r="Q1015">
            <v>11</v>
          </cell>
          <cell r="R1015">
            <v>1.8981481481481481E-2</v>
          </cell>
          <cell r="S1015" t="str">
            <v>South Atlantic</v>
          </cell>
          <cell r="T1015" t="str">
            <v>Competition</v>
          </cell>
          <cell r="U1015">
            <v>10</v>
          </cell>
          <cell r="V1015">
            <v>5</v>
          </cell>
          <cell r="W1015">
            <v>15</v>
          </cell>
          <cell r="X1015">
            <v>15</v>
          </cell>
        </row>
        <row r="1016">
          <cell r="J1016" t="str">
            <v>Sripathi Haputantri - DM</v>
          </cell>
          <cell r="K1016" t="str">
            <v>DM</v>
          </cell>
          <cell r="L1016" t="str">
            <v>E36 M3</v>
          </cell>
          <cell r="M1016">
            <v>16</v>
          </cell>
          <cell r="N1016">
            <v>1.4907407407407406E-3</v>
          </cell>
          <cell r="O1016">
            <v>1.1354166666666667E-3</v>
          </cell>
          <cell r="P1016">
            <v>93.210999999999999</v>
          </cell>
          <cell r="Q1016">
            <v>8</v>
          </cell>
          <cell r="R1016">
            <v>1.9057870370370371E-2</v>
          </cell>
          <cell r="S1016" t="str">
            <v>South Atlantic</v>
          </cell>
          <cell r="T1016" t="str">
            <v>Competition</v>
          </cell>
          <cell r="U1016">
            <v>10</v>
          </cell>
          <cell r="V1016">
            <v>1</v>
          </cell>
          <cell r="W1016">
            <v>11</v>
          </cell>
          <cell r="X1016">
            <v>11</v>
          </cell>
        </row>
        <row r="1017">
          <cell r="J1017" t="str">
            <v>Richard Zulman - IP</v>
          </cell>
          <cell r="K1017" t="str">
            <v>IP</v>
          </cell>
          <cell r="L1017" t="str">
            <v>E36 325</v>
          </cell>
          <cell r="M1017">
            <v>16</v>
          </cell>
          <cell r="N1017">
            <v>1.5208333333333332E-3</v>
          </cell>
          <cell r="O1017">
            <v>1.1319444444444443E-3</v>
          </cell>
          <cell r="P1017">
            <v>93.539000000000001</v>
          </cell>
          <cell r="Q1017">
            <v>12</v>
          </cell>
          <cell r="R1017">
            <v>1.9087962962962963E-2</v>
          </cell>
          <cell r="S1017" t="str">
            <v>South Atlantic</v>
          </cell>
          <cell r="T1017" t="str">
            <v>Competition</v>
          </cell>
          <cell r="U1017">
            <v>7</v>
          </cell>
          <cell r="V1017">
            <v>4</v>
          </cell>
          <cell r="W1017">
            <v>11</v>
          </cell>
          <cell r="X1017">
            <v>11</v>
          </cell>
        </row>
        <row r="1018">
          <cell r="J1018" t="str">
            <v>Randy Hassett - IP</v>
          </cell>
          <cell r="K1018" t="str">
            <v>IP</v>
          </cell>
          <cell r="L1018" t="str">
            <v>E36 M3</v>
          </cell>
          <cell r="M1018">
            <v>16</v>
          </cell>
          <cell r="N1018">
            <v>1.5613425925925927E-3</v>
          </cell>
          <cell r="O1018">
            <v>1.1342592592592591E-3</v>
          </cell>
          <cell r="P1018">
            <v>93.308000000000007</v>
          </cell>
          <cell r="Q1018">
            <v>12</v>
          </cell>
          <cell r="R1018">
            <v>1.9128472222222224E-2</v>
          </cell>
          <cell r="S1018" t="str">
            <v>South Atlantic</v>
          </cell>
          <cell r="T1018" t="str">
            <v>Competition</v>
          </cell>
          <cell r="U1018">
            <v>5</v>
          </cell>
          <cell r="V1018">
            <v>3</v>
          </cell>
          <cell r="W1018">
            <v>8</v>
          </cell>
          <cell r="X1018">
            <v>8</v>
          </cell>
        </row>
        <row r="1019">
          <cell r="J1019" t="str">
            <v>Clyde Hill - IP</v>
          </cell>
          <cell r="K1019" t="str">
            <v>IP</v>
          </cell>
          <cell r="L1019" t="str">
            <v>E36 M3</v>
          </cell>
          <cell r="M1019">
            <v>16</v>
          </cell>
          <cell r="N1019">
            <v>1.75E-3</v>
          </cell>
          <cell r="O1019">
            <v>1.1296296296296295E-3</v>
          </cell>
          <cell r="P1019">
            <v>93.733000000000004</v>
          </cell>
          <cell r="Q1019">
            <v>5</v>
          </cell>
          <cell r="R1019">
            <v>1.9317129629629629E-2</v>
          </cell>
          <cell r="S1019" t="str">
            <v>South Central</v>
          </cell>
          <cell r="T1019" t="str">
            <v>Competition</v>
          </cell>
          <cell r="U1019">
            <v>4</v>
          </cell>
          <cell r="V1019">
            <v>2</v>
          </cell>
          <cell r="W1019">
            <v>6</v>
          </cell>
          <cell r="X1019">
            <v>6</v>
          </cell>
        </row>
        <row r="1020">
          <cell r="J1020" t="str">
            <v>Matthew Joos - IP</v>
          </cell>
          <cell r="K1020" t="str">
            <v>IP</v>
          </cell>
          <cell r="L1020" t="str">
            <v>E36 M3</v>
          </cell>
          <cell r="M1020">
            <v>15</v>
          </cell>
          <cell r="N1020" t="str">
            <v>1 Lap</v>
          </cell>
          <cell r="O1020">
            <v>1.1435185185185183E-3</v>
          </cell>
          <cell r="P1020">
            <v>92.567999999999998</v>
          </cell>
          <cell r="Q1020">
            <v>3</v>
          </cell>
          <cell r="R1020">
            <v>1.7576388888888888E-2</v>
          </cell>
          <cell r="S1020" t="str">
            <v>South Atlantic</v>
          </cell>
          <cell r="T1020" t="str">
            <v>Competition</v>
          </cell>
          <cell r="U1020">
            <v>3</v>
          </cell>
          <cell r="V1020">
            <v>1</v>
          </cell>
          <cell r="W1020">
            <v>4</v>
          </cell>
          <cell r="X1020">
            <v>4</v>
          </cell>
        </row>
        <row r="1021">
          <cell r="J1021" t="str">
            <v>Alexander Goare - DM</v>
          </cell>
          <cell r="K1021" t="str">
            <v>DM</v>
          </cell>
          <cell r="L1021" t="str">
            <v>E36 325i</v>
          </cell>
          <cell r="M1021">
            <v>15</v>
          </cell>
          <cell r="N1021" t="str">
            <v>1 Lap</v>
          </cell>
          <cell r="O1021">
            <v>1.1597222222222221E-3</v>
          </cell>
          <cell r="P1021">
            <v>91.221999999999994</v>
          </cell>
          <cell r="Q1021">
            <v>2</v>
          </cell>
          <cell r="R1021">
            <v>1.7712962962962962E-2</v>
          </cell>
          <cell r="S1021" t="str">
            <v>South Atlantic</v>
          </cell>
          <cell r="T1021" t="str">
            <v>Competition</v>
          </cell>
          <cell r="U1021">
            <v>7</v>
          </cell>
          <cell r="V1021">
            <v>0</v>
          </cell>
          <cell r="W1021">
            <v>7</v>
          </cell>
          <cell r="X1021">
            <v>7</v>
          </cell>
        </row>
        <row r="1022">
          <cell r="J1022" t="str">
            <v>Kelly Williams - IS</v>
          </cell>
          <cell r="K1022" t="str">
            <v>IS</v>
          </cell>
          <cell r="L1022" t="str">
            <v>E36 M3</v>
          </cell>
          <cell r="M1022">
            <v>15</v>
          </cell>
          <cell r="N1022" t="str">
            <v>1 Lap</v>
          </cell>
          <cell r="O1022">
            <v>1.1724537037037035E-3</v>
          </cell>
          <cell r="P1022">
            <v>90.27</v>
          </cell>
          <cell r="Q1022">
            <v>4</v>
          </cell>
          <cell r="R1022">
            <v>1.7922453703703704E-2</v>
          </cell>
          <cell r="S1022" t="str">
            <v>North Central</v>
          </cell>
          <cell r="T1022" t="str">
            <v>Competition</v>
          </cell>
          <cell r="U1022">
            <v>10</v>
          </cell>
          <cell r="V1022">
            <v>0</v>
          </cell>
          <cell r="W1022">
            <v>10</v>
          </cell>
          <cell r="X1022">
            <v>10</v>
          </cell>
        </row>
        <row r="1023">
          <cell r="J1023" t="str">
            <v>Krista Williams - CM</v>
          </cell>
          <cell r="K1023" t="str">
            <v>CM</v>
          </cell>
          <cell r="L1023" t="str">
            <v>E46 M3</v>
          </cell>
          <cell r="M1023">
            <v>15</v>
          </cell>
          <cell r="N1023" t="str">
            <v>1 Lap</v>
          </cell>
          <cell r="O1023">
            <v>1.0925925925925925E-3</v>
          </cell>
          <cell r="P1023">
            <v>96.908000000000001</v>
          </cell>
          <cell r="Q1023">
            <v>4</v>
          </cell>
          <cell r="R1023">
            <v>1.9002314814814816E-2</v>
          </cell>
          <cell r="S1023" t="str">
            <v>South Atlantic</v>
          </cell>
          <cell r="T1023" t="str">
            <v>Competition</v>
          </cell>
          <cell r="U1023">
            <v>7</v>
          </cell>
          <cell r="V1023">
            <v>0</v>
          </cell>
          <cell r="W1023">
            <v>7</v>
          </cell>
          <cell r="X1023">
            <v>7</v>
          </cell>
        </row>
        <row r="1024">
          <cell r="J1024" t="str">
            <v>Christian Shield - Spec E36</v>
          </cell>
          <cell r="K1024" t="str">
            <v>Spec E36</v>
          </cell>
          <cell r="L1024" t="str">
            <v>E36 325i</v>
          </cell>
          <cell r="M1024">
            <v>15</v>
          </cell>
          <cell r="N1024" t="str">
            <v>1 Lap</v>
          </cell>
          <cell r="O1024">
            <v>1.2164351851851852E-3</v>
          </cell>
          <cell r="P1024">
            <v>86.975999999999999</v>
          </cell>
          <cell r="Q1024">
            <v>3</v>
          </cell>
          <cell r="R1024">
            <v>1.9021990740740739E-2</v>
          </cell>
          <cell r="S1024" t="str">
            <v>South Atlantic</v>
          </cell>
          <cell r="T1024" t="str">
            <v>Competition</v>
          </cell>
          <cell r="U1024">
            <v>10</v>
          </cell>
          <cell r="V1024">
            <v>2</v>
          </cell>
          <cell r="W1024">
            <v>12</v>
          </cell>
          <cell r="X1024">
            <v>12</v>
          </cell>
        </row>
        <row r="1025">
          <cell r="J1025" t="str">
            <v>Chandler Hull - Spec E46</v>
          </cell>
          <cell r="K1025" t="str">
            <v>Spec E46</v>
          </cell>
          <cell r="L1025" t="str">
            <v>E46 330</v>
          </cell>
          <cell r="M1025">
            <v>15</v>
          </cell>
          <cell r="N1025" t="str">
            <v>1 Lap</v>
          </cell>
          <cell r="O1025">
            <v>1.181712962962963E-3</v>
          </cell>
          <cell r="P1025">
            <v>89.542000000000002</v>
          </cell>
          <cell r="Q1025">
            <v>8</v>
          </cell>
          <cell r="R1025">
            <v>1.904050925925926E-2</v>
          </cell>
          <cell r="S1025" t="str">
            <v>South Atlantic</v>
          </cell>
          <cell r="T1025" t="str">
            <v>Competition</v>
          </cell>
          <cell r="U1025">
            <v>10</v>
          </cell>
          <cell r="V1025">
            <v>4</v>
          </cell>
          <cell r="W1025">
            <v>14</v>
          </cell>
          <cell r="X1025">
            <v>14</v>
          </cell>
        </row>
        <row r="1026">
          <cell r="J1026" t="str">
            <v>Steve Liadis - HP</v>
          </cell>
          <cell r="K1026" t="str">
            <v>HP</v>
          </cell>
          <cell r="L1026" t="str">
            <v>E46 M3</v>
          </cell>
          <cell r="M1026">
            <v>15</v>
          </cell>
          <cell r="N1026" t="str">
            <v>1 Lap</v>
          </cell>
          <cell r="O1026">
            <v>1.2199074074074074E-3</v>
          </cell>
          <cell r="P1026">
            <v>86.766000000000005</v>
          </cell>
          <cell r="Q1026">
            <v>3</v>
          </cell>
          <cell r="R1026">
            <v>1.9179398148148147E-2</v>
          </cell>
          <cell r="S1026" t="str">
            <v>North Atlantic</v>
          </cell>
          <cell r="T1026" t="str">
            <v>Competition</v>
          </cell>
          <cell r="U1026">
            <v>10</v>
          </cell>
          <cell r="V1026">
            <v>0</v>
          </cell>
          <cell r="W1026">
            <v>10</v>
          </cell>
          <cell r="X1026">
            <v>10</v>
          </cell>
        </row>
        <row r="1027">
          <cell r="J1027" t="str">
            <v>Scott Ontjes - ITR</v>
          </cell>
          <cell r="K1027" t="str">
            <v>ITR</v>
          </cell>
          <cell r="L1027" t="str">
            <v>E36 325i</v>
          </cell>
          <cell r="M1027">
            <v>15</v>
          </cell>
          <cell r="N1027" t="str">
            <v>1 Lap</v>
          </cell>
          <cell r="O1027">
            <v>1.2314814814814816E-3</v>
          </cell>
          <cell r="P1027">
            <v>85.906999999999996</v>
          </cell>
          <cell r="Q1027">
            <v>7</v>
          </cell>
          <cell r="R1027">
            <v>1.9244212962962963E-2</v>
          </cell>
          <cell r="S1027" t="str">
            <v>North Central</v>
          </cell>
          <cell r="T1027" t="str">
            <v>Competition</v>
          </cell>
          <cell r="U1027">
            <v>10</v>
          </cell>
          <cell r="V1027">
            <v>0</v>
          </cell>
          <cell r="W1027">
            <v>10</v>
          </cell>
          <cell r="X1027">
            <v>10</v>
          </cell>
        </row>
        <row r="1028">
          <cell r="J1028" t="str">
            <v>Jeffrey Blum - Spec E46</v>
          </cell>
          <cell r="K1028" t="str">
            <v>Spec E46</v>
          </cell>
          <cell r="L1028" t="str">
            <v>E46 330i</v>
          </cell>
          <cell r="M1028">
            <v>14</v>
          </cell>
          <cell r="N1028" t="str">
            <v>2 Laps</v>
          </cell>
          <cell r="O1028">
            <v>1.1909722222222222E-3</v>
          </cell>
          <cell r="P1028">
            <v>88.846999999999994</v>
          </cell>
          <cell r="Q1028">
            <v>6</v>
          </cell>
          <cell r="R1028">
            <v>1.7572916666666667E-2</v>
          </cell>
          <cell r="S1028" t="str">
            <v>South Atlantic</v>
          </cell>
          <cell r="T1028" t="str">
            <v>Competition</v>
          </cell>
          <cell r="U1028">
            <v>7</v>
          </cell>
          <cell r="V1028">
            <v>3</v>
          </cell>
          <cell r="W1028">
            <v>10</v>
          </cell>
          <cell r="X1028">
            <v>10</v>
          </cell>
        </row>
        <row r="1029">
          <cell r="J1029" t="str">
            <v>Tom Tice - Spec E36</v>
          </cell>
          <cell r="K1029" t="str">
            <v>Spec E36</v>
          </cell>
          <cell r="L1029" t="str">
            <v>E36 325is</v>
          </cell>
          <cell r="M1029">
            <v>14</v>
          </cell>
          <cell r="N1029" t="str">
            <v>2 Laps</v>
          </cell>
          <cell r="O1029">
            <v>1.2280092592592592E-3</v>
          </cell>
          <cell r="P1029">
            <v>86.212000000000003</v>
          </cell>
          <cell r="Q1029">
            <v>6</v>
          </cell>
          <cell r="R1029">
            <v>1.7596064814814818E-2</v>
          </cell>
          <cell r="S1029" t="str">
            <v>South Atlantic</v>
          </cell>
          <cell r="T1029" t="str">
            <v>Competition</v>
          </cell>
          <cell r="U1029">
            <v>7</v>
          </cell>
          <cell r="V1029">
            <v>1</v>
          </cell>
          <cell r="W1029">
            <v>8</v>
          </cell>
          <cell r="X1029">
            <v>8</v>
          </cell>
        </row>
        <row r="1030">
          <cell r="J1030" t="str">
            <v>Bert Howerton - Spec E36</v>
          </cell>
          <cell r="K1030" t="str">
            <v>Spec E36</v>
          </cell>
          <cell r="L1030" t="str">
            <v>E36 325is</v>
          </cell>
          <cell r="M1030">
            <v>14</v>
          </cell>
          <cell r="N1030" t="str">
            <v>2 Laps</v>
          </cell>
          <cell r="O1030">
            <v>1.230324074074074E-3</v>
          </cell>
          <cell r="P1030">
            <v>86.016000000000005</v>
          </cell>
          <cell r="Q1030">
            <v>6</v>
          </cell>
          <cell r="R1030">
            <v>1.7614583333333333E-2</v>
          </cell>
          <cell r="S1030" t="str">
            <v>South Atlantic</v>
          </cell>
          <cell r="T1030" t="str">
            <v>Competition</v>
          </cell>
          <cell r="U1030">
            <v>5</v>
          </cell>
          <cell r="V1030">
            <v>0</v>
          </cell>
          <cell r="W1030">
            <v>5</v>
          </cell>
          <cell r="X1030">
            <v>5</v>
          </cell>
        </row>
        <row r="1031">
          <cell r="J1031" t="str">
            <v>Albert Pereida - Spec E46</v>
          </cell>
          <cell r="K1031" t="str">
            <v>Spec E46</v>
          </cell>
          <cell r="L1031" t="str">
            <v>E46 330Ci</v>
          </cell>
          <cell r="M1031">
            <v>14</v>
          </cell>
          <cell r="N1031" t="str">
            <v>2 Laps</v>
          </cell>
          <cell r="O1031">
            <v>1.267361111111111E-3</v>
          </cell>
          <cell r="P1031">
            <v>83.543000000000006</v>
          </cell>
          <cell r="Q1031">
            <v>2</v>
          </cell>
          <cell r="R1031">
            <v>1.8902777777777779E-2</v>
          </cell>
          <cell r="S1031" t="str">
            <v>South Atlantic</v>
          </cell>
          <cell r="T1031" t="str">
            <v>Rookie</v>
          </cell>
          <cell r="U1031">
            <v>5</v>
          </cell>
          <cell r="V1031">
            <v>2</v>
          </cell>
          <cell r="W1031">
            <v>7</v>
          </cell>
          <cell r="X1031">
            <v>7</v>
          </cell>
        </row>
        <row r="1032">
          <cell r="J1032" t="str">
            <v>Bud Scott - MP</v>
          </cell>
          <cell r="K1032" t="str">
            <v>MP</v>
          </cell>
          <cell r="L1032" t="str">
            <v>E30 325e</v>
          </cell>
          <cell r="M1032">
            <v>13</v>
          </cell>
          <cell r="N1032" t="str">
            <v>3 Laps</v>
          </cell>
          <cell r="O1032">
            <v>1.3958333333333331E-3</v>
          </cell>
          <cell r="P1032">
            <v>75.826999999999998</v>
          </cell>
          <cell r="Q1032">
            <v>1</v>
          </cell>
          <cell r="R1032">
            <v>1.8576388888888889E-2</v>
          </cell>
          <cell r="S1032" t="str">
            <v>South Atlantic</v>
          </cell>
          <cell r="T1032" t="str">
            <v>Competition</v>
          </cell>
          <cell r="U1032">
            <v>10</v>
          </cell>
          <cell r="V1032">
            <v>0</v>
          </cell>
          <cell r="W1032">
            <v>10</v>
          </cell>
          <cell r="X1032">
            <v>10</v>
          </cell>
        </row>
        <row r="1033">
          <cell r="J1033" t="str">
            <v>Tony Cottrell - Spec E46</v>
          </cell>
          <cell r="K1033" t="str">
            <v>Spec E46</v>
          </cell>
          <cell r="L1033" t="str">
            <v>E46 330Ci</v>
          </cell>
          <cell r="M1033">
            <v>12</v>
          </cell>
          <cell r="N1033" t="str">
            <v>4 Laps</v>
          </cell>
          <cell r="O1033">
            <v>1.2719907407407406E-3</v>
          </cell>
          <cell r="P1033">
            <v>83.224999999999994</v>
          </cell>
          <cell r="Q1033">
            <v>2</v>
          </cell>
          <cell r="R1033">
            <v>1.6328703703703703E-2</v>
          </cell>
          <cell r="S1033" t="str">
            <v>South Atlantic</v>
          </cell>
          <cell r="T1033" t="str">
            <v>Guest</v>
          </cell>
          <cell r="U1033">
            <v>4</v>
          </cell>
          <cell r="V1033">
            <v>1</v>
          </cell>
          <cell r="W1033">
            <v>5</v>
          </cell>
          <cell r="X1033">
            <v>5</v>
          </cell>
        </row>
        <row r="1034">
          <cell r="J1034" t="str">
            <v>David Daniel - BM</v>
          </cell>
          <cell r="K1034" t="str">
            <v>BM</v>
          </cell>
          <cell r="L1034" t="str">
            <v>E28 M5</v>
          </cell>
          <cell r="M1034">
            <v>10</v>
          </cell>
          <cell r="N1034" t="str">
            <v>6 Laps</v>
          </cell>
          <cell r="O1034">
            <v>1.1469907407407407E-3</v>
          </cell>
          <cell r="P1034">
            <v>92.293000000000006</v>
          </cell>
          <cell r="Q1034">
            <v>6</v>
          </cell>
          <cell r="R1034">
            <v>1.1890046296296296E-2</v>
          </cell>
          <cell r="S1034" t="str">
            <v>South Atlantic</v>
          </cell>
          <cell r="T1034" t="str">
            <v>Competition</v>
          </cell>
          <cell r="U1034">
            <v>10</v>
          </cell>
          <cell r="V1034">
            <v>0</v>
          </cell>
          <cell r="W1034">
            <v>10</v>
          </cell>
          <cell r="X1034">
            <v>10</v>
          </cell>
        </row>
        <row r="1035">
          <cell r="J1035" t="str">
            <v>Sean Mount - IP</v>
          </cell>
          <cell r="K1035" t="str">
            <v>IP</v>
          </cell>
          <cell r="L1035" t="str">
            <v>E36 M3</v>
          </cell>
          <cell r="M1035">
            <v>8</v>
          </cell>
          <cell r="N1035" t="str">
            <v>8 Laps</v>
          </cell>
          <cell r="O1035">
            <v>1.1226851851851851E-3</v>
          </cell>
          <cell r="P1035">
            <v>94.222999999999999</v>
          </cell>
          <cell r="Q1035">
            <v>8</v>
          </cell>
          <cell r="R1035">
            <v>9.2048611111111116E-3</v>
          </cell>
          <cell r="S1035" t="str">
            <v>South Atlantic</v>
          </cell>
          <cell r="T1035" t="str">
            <v>Competition</v>
          </cell>
          <cell r="U1035">
            <v>2</v>
          </cell>
          <cell r="V1035">
            <v>0</v>
          </cell>
          <cell r="W1035">
            <v>2</v>
          </cell>
          <cell r="X1035">
            <v>2</v>
          </cell>
        </row>
        <row r="1036">
          <cell r="J1036" t="str">
            <v>Patrick Harris - Spec E46</v>
          </cell>
          <cell r="K1036" t="str">
            <v>Spec E46</v>
          </cell>
          <cell r="L1036" t="str">
            <v>E46 330i</v>
          </cell>
          <cell r="M1036">
            <v>7</v>
          </cell>
          <cell r="N1036" t="str">
            <v>DNF</v>
          </cell>
          <cell r="O1036">
            <v>1.1689814814814816E-3</v>
          </cell>
          <cell r="P1036">
            <v>90.546000000000006</v>
          </cell>
          <cell r="Q1036">
            <v>5</v>
          </cell>
          <cell r="R1036">
            <v>9.1111111111111098E-3</v>
          </cell>
          <cell r="S1036" t="str">
            <v>South Atlantic</v>
          </cell>
          <cell r="T1036" t="str">
            <v>Competition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</row>
        <row r="1037">
          <cell r="J1037" t="str">
            <v>Samuel Siemon - Spec E46</v>
          </cell>
          <cell r="K1037" t="str">
            <v>Spec E46</v>
          </cell>
          <cell r="L1037" t="str">
            <v>E46 330Ci</v>
          </cell>
          <cell r="M1037">
            <v>15</v>
          </cell>
          <cell r="N1037" t="str">
            <v>DQ</v>
          </cell>
          <cell r="O1037">
            <v>1.1631944444444443E-3</v>
          </cell>
          <cell r="P1037">
            <v>90.942999999999998</v>
          </cell>
          <cell r="Q1037">
            <v>5</v>
          </cell>
          <cell r="R1037">
            <v>1.8607638888888892E-2</v>
          </cell>
          <cell r="S1037" t="str">
            <v>South Atlantic</v>
          </cell>
          <cell r="T1037" t="str">
            <v>Rookie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</row>
        <row r="1038">
          <cell r="J1038" t="str">
            <v>Aaron Feng - IS</v>
          </cell>
          <cell r="K1038" t="str">
            <v>IS</v>
          </cell>
          <cell r="L1038" t="str">
            <v>E36 M3</v>
          </cell>
          <cell r="M1038">
            <v>14</v>
          </cell>
          <cell r="N1038" t="str">
            <v>DQ</v>
          </cell>
          <cell r="O1038">
            <v>1.1747685185185186E-3</v>
          </cell>
          <cell r="P1038">
            <v>90.111000000000004</v>
          </cell>
          <cell r="Q1038">
            <v>14</v>
          </cell>
          <cell r="R1038">
            <v>1.6703703703703703E-2</v>
          </cell>
          <cell r="S1038" t="str">
            <v>South Atlantic</v>
          </cell>
          <cell r="T1038" t="str">
            <v>Rookie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</row>
        <row r="1039">
          <cell r="J1039" t="str">
            <v>Kirk Olsen - CM</v>
          </cell>
          <cell r="K1039" t="str">
            <v>CM</v>
          </cell>
          <cell r="L1039" t="str">
            <v>E36 M3</v>
          </cell>
          <cell r="M1039">
            <v>7</v>
          </cell>
          <cell r="O1039">
            <v>1.4133680555555555E-3</v>
          </cell>
          <cell r="P1039">
            <v>101.70699999999999</v>
          </cell>
          <cell r="Q1039">
            <v>7</v>
          </cell>
          <cell r="R1039">
            <v>1.618587962962963E-2</v>
          </cell>
          <cell r="S1039" t="str">
            <v>North Atlantic</v>
          </cell>
          <cell r="T1039" t="str">
            <v>Competition</v>
          </cell>
          <cell r="U1039">
            <v>15</v>
          </cell>
          <cell r="V1039">
            <v>2</v>
          </cell>
          <cell r="W1039">
            <v>17</v>
          </cell>
          <cell r="X1039">
            <v>17</v>
          </cell>
        </row>
        <row r="1040">
          <cell r="J1040" t="str">
            <v>Allan Lewis - CM</v>
          </cell>
          <cell r="K1040" t="str">
            <v>CM</v>
          </cell>
          <cell r="L1040" t="str">
            <v>E46 M3</v>
          </cell>
          <cell r="M1040">
            <v>7</v>
          </cell>
          <cell r="N1040">
            <v>0.68899999999999995</v>
          </cell>
          <cell r="O1040">
            <v>1.4044212962962962E-3</v>
          </cell>
          <cell r="P1040">
            <v>102.355</v>
          </cell>
          <cell r="Q1040">
            <v>7</v>
          </cell>
          <cell r="R1040">
            <v>1.6193854166666667E-2</v>
          </cell>
          <cell r="S1040" t="str">
            <v>Canada</v>
          </cell>
          <cell r="T1040" t="str">
            <v>Competition</v>
          </cell>
          <cell r="U1040">
            <v>10.5</v>
          </cell>
          <cell r="V1040">
            <v>1</v>
          </cell>
          <cell r="W1040">
            <v>11.5</v>
          </cell>
          <cell r="X1040">
            <v>11.5</v>
          </cell>
        </row>
        <row r="1041">
          <cell r="J1041" t="str">
            <v>Todd Brown - CM</v>
          </cell>
          <cell r="K1041" t="str">
            <v>CM</v>
          </cell>
          <cell r="L1041" t="str">
            <v>E46 M3</v>
          </cell>
          <cell r="M1041">
            <v>7</v>
          </cell>
          <cell r="N1041">
            <v>1.6060000000000001</v>
          </cell>
          <cell r="O1041">
            <v>1.4053125000000001E-3</v>
          </cell>
          <cell r="P1041">
            <v>102.29</v>
          </cell>
          <cell r="Q1041">
            <v>7</v>
          </cell>
          <cell r="R1041">
            <v>1.6204467592592593E-2</v>
          </cell>
          <cell r="S1041" t="str">
            <v>South Atlantic</v>
          </cell>
          <cell r="T1041" t="str">
            <v>Competition</v>
          </cell>
          <cell r="U1041">
            <v>7.5</v>
          </cell>
          <cell r="V1041">
            <v>0</v>
          </cell>
          <cell r="W1041">
            <v>7.5</v>
          </cell>
          <cell r="X1041">
            <v>7.5</v>
          </cell>
        </row>
        <row r="1042">
          <cell r="J1042" t="str">
            <v>Richard Schickler - BM</v>
          </cell>
          <cell r="K1042" t="str">
            <v>BM</v>
          </cell>
          <cell r="L1042" t="str">
            <v>E92 M3</v>
          </cell>
          <cell r="M1042">
            <v>7</v>
          </cell>
          <cell r="N1042">
            <v>5.415</v>
          </cell>
          <cell r="O1042">
            <v>1.4234375E-3</v>
          </cell>
          <cell r="P1042">
            <v>100.988</v>
          </cell>
          <cell r="Q1042">
            <v>6</v>
          </cell>
          <cell r="R1042">
            <v>1.6248553240740742E-2</v>
          </cell>
          <cell r="S1042" t="str">
            <v>North Atlantic</v>
          </cell>
          <cell r="T1042" t="str">
            <v>Competition</v>
          </cell>
          <cell r="U1042">
            <v>15</v>
          </cell>
          <cell r="V1042">
            <v>1</v>
          </cell>
          <cell r="W1042">
            <v>16</v>
          </cell>
          <cell r="X1042">
            <v>16</v>
          </cell>
        </row>
        <row r="1043">
          <cell r="J1043" t="str">
            <v>David LeBlanc - IP</v>
          </cell>
          <cell r="K1043" t="str">
            <v>IP</v>
          </cell>
          <cell r="L1043" t="str">
            <v>E36 M3</v>
          </cell>
          <cell r="M1043">
            <v>7</v>
          </cell>
          <cell r="N1043">
            <v>16.731999999999999</v>
          </cell>
          <cell r="O1043">
            <v>1.4673958333333334E-3</v>
          </cell>
          <cell r="P1043">
            <v>97.962999999999994</v>
          </cell>
          <cell r="Q1043">
            <v>6</v>
          </cell>
          <cell r="R1043">
            <v>1.6379537037037036E-2</v>
          </cell>
          <cell r="S1043" t="str">
            <v>North Atlantic</v>
          </cell>
          <cell r="T1043" t="str">
            <v>Competition</v>
          </cell>
          <cell r="U1043">
            <v>15</v>
          </cell>
          <cell r="V1043">
            <v>10</v>
          </cell>
          <cell r="W1043">
            <v>25</v>
          </cell>
          <cell r="X1043">
            <v>25</v>
          </cell>
        </row>
        <row r="1044">
          <cell r="J1044" t="str">
            <v>Sripathi Haputantri - DM</v>
          </cell>
          <cell r="K1044" t="str">
            <v>DM</v>
          </cell>
          <cell r="L1044" t="str">
            <v>E36 M3</v>
          </cell>
          <cell r="M1044">
            <v>7</v>
          </cell>
          <cell r="N1044">
            <v>21.641999999999999</v>
          </cell>
          <cell r="O1044">
            <v>1.4878819444444445E-3</v>
          </cell>
          <cell r="P1044">
            <v>96.614000000000004</v>
          </cell>
          <cell r="Q1044">
            <v>6</v>
          </cell>
          <cell r="R1044">
            <v>1.6436365740740741E-2</v>
          </cell>
          <cell r="S1044" t="str">
            <v>South Atlantic</v>
          </cell>
          <cell r="T1044" t="str">
            <v>Competition</v>
          </cell>
          <cell r="U1044">
            <v>15</v>
          </cell>
          <cell r="V1044">
            <v>5</v>
          </cell>
          <cell r="W1044">
            <v>20</v>
          </cell>
          <cell r="X1044">
            <v>20</v>
          </cell>
        </row>
        <row r="1045">
          <cell r="J1045" t="str">
            <v>Kevin Gelardi - IP</v>
          </cell>
          <cell r="K1045" t="str">
            <v>IP</v>
          </cell>
          <cell r="L1045" t="str">
            <v>E36 M3</v>
          </cell>
          <cell r="M1045">
            <v>7</v>
          </cell>
          <cell r="N1045">
            <v>27.285</v>
          </cell>
          <cell r="O1045">
            <v>1.506608796296296E-3</v>
          </cell>
          <cell r="P1045">
            <v>95.412999999999997</v>
          </cell>
          <cell r="Q1045">
            <v>6</v>
          </cell>
          <cell r="R1045">
            <v>1.6501678240740742E-2</v>
          </cell>
          <cell r="S1045" t="str">
            <v>North Atlantic</v>
          </cell>
          <cell r="T1045" t="str">
            <v>Competition</v>
          </cell>
          <cell r="U1045">
            <v>10.5</v>
          </cell>
          <cell r="V1045">
            <v>9</v>
          </cell>
          <cell r="W1045">
            <v>19.5</v>
          </cell>
          <cell r="X1045">
            <v>19.5</v>
          </cell>
        </row>
        <row r="1046">
          <cell r="J1046" t="str">
            <v>Jeffery Quesenberry - IP</v>
          </cell>
          <cell r="K1046" t="str">
            <v>IP</v>
          </cell>
          <cell r="L1046" t="str">
            <v>E36 M3</v>
          </cell>
          <cell r="M1046">
            <v>7</v>
          </cell>
          <cell r="N1046">
            <v>27.792000000000002</v>
          </cell>
          <cell r="O1046">
            <v>1.504050925925926E-3</v>
          </cell>
          <cell r="P1046">
            <v>95.575000000000003</v>
          </cell>
          <cell r="Q1046">
            <v>6</v>
          </cell>
          <cell r="R1046">
            <v>1.6507546296296294E-2</v>
          </cell>
          <cell r="S1046" t="str">
            <v>South Atlantic</v>
          </cell>
          <cell r="T1046" t="str">
            <v>Competition</v>
          </cell>
          <cell r="U1046">
            <v>7.5</v>
          </cell>
          <cell r="V1046">
            <v>8</v>
          </cell>
          <cell r="W1046">
            <v>15.5</v>
          </cell>
          <cell r="X1046">
            <v>15.5</v>
          </cell>
        </row>
        <row r="1047">
          <cell r="J1047" t="str">
            <v>Steven Fitzgerald - SM</v>
          </cell>
          <cell r="K1047" t="str">
            <v>SM</v>
          </cell>
          <cell r="L1047" t="str">
            <v>E21 323i</v>
          </cell>
          <cell r="M1047">
            <v>7</v>
          </cell>
          <cell r="N1047">
            <v>30.646999999999998</v>
          </cell>
          <cell r="O1047">
            <v>1.5055439814814816E-3</v>
          </cell>
          <cell r="P1047">
            <v>95.48</v>
          </cell>
          <cell r="Q1047">
            <v>6</v>
          </cell>
          <cell r="R1047">
            <v>1.6540590277777777E-2</v>
          </cell>
          <cell r="S1047" t="str">
            <v>North Atlantic</v>
          </cell>
          <cell r="T1047" t="str">
            <v>Competition</v>
          </cell>
          <cell r="U1047">
            <v>15</v>
          </cell>
          <cell r="V1047">
            <v>0</v>
          </cell>
          <cell r="W1047">
            <v>15</v>
          </cell>
          <cell r="X1047">
            <v>15</v>
          </cell>
        </row>
        <row r="1048">
          <cell r="J1048" t="str">
            <v>Tyler Pappas - BM</v>
          </cell>
          <cell r="K1048" t="str">
            <v>BM</v>
          </cell>
          <cell r="L1048" t="str">
            <v>F87 M2CR</v>
          </cell>
          <cell r="M1048">
            <v>7</v>
          </cell>
          <cell r="N1048">
            <v>31.006</v>
          </cell>
          <cell r="O1048">
            <v>1.4386689814814817E-3</v>
          </cell>
          <cell r="P1048">
            <v>99.918999999999997</v>
          </cell>
          <cell r="Q1048">
            <v>7</v>
          </cell>
          <cell r="R1048">
            <v>1.6544745370370369E-2</v>
          </cell>
          <cell r="S1048" t="str">
            <v>North Atlantic</v>
          </cell>
          <cell r="T1048" t="str">
            <v>Competition</v>
          </cell>
          <cell r="U1048">
            <v>10.5</v>
          </cell>
          <cell r="V1048">
            <v>0</v>
          </cell>
          <cell r="W1048">
            <v>10.5</v>
          </cell>
          <cell r="X1048">
            <v>10.5</v>
          </cell>
        </row>
        <row r="1049">
          <cell r="J1049" t="str">
            <v>Ryan White - HS</v>
          </cell>
          <cell r="K1049" t="str">
            <v>HS</v>
          </cell>
          <cell r="L1049" t="str">
            <v>E46 M3</v>
          </cell>
          <cell r="M1049">
            <v>7</v>
          </cell>
          <cell r="N1049">
            <v>31.297999999999998</v>
          </cell>
          <cell r="O1049">
            <v>1.5152199074074072E-3</v>
          </cell>
          <cell r="P1049">
            <v>94.870999999999995</v>
          </cell>
          <cell r="Q1049">
            <v>6</v>
          </cell>
          <cell r="R1049">
            <v>1.6548125E-2</v>
          </cell>
          <cell r="S1049" t="str">
            <v>North Central</v>
          </cell>
          <cell r="T1049" t="str">
            <v>Competition</v>
          </cell>
          <cell r="U1049">
            <v>15</v>
          </cell>
          <cell r="V1049">
            <v>1</v>
          </cell>
          <cell r="W1049">
            <v>16</v>
          </cell>
          <cell r="X1049">
            <v>16</v>
          </cell>
        </row>
        <row r="1050">
          <cell r="J1050" t="str">
            <v>Ken Matheny - IP</v>
          </cell>
          <cell r="K1050" t="str">
            <v>IP</v>
          </cell>
          <cell r="L1050" t="str">
            <v>E36 M3</v>
          </cell>
          <cell r="M1050">
            <v>7</v>
          </cell>
          <cell r="N1050">
            <v>31.988</v>
          </cell>
          <cell r="O1050">
            <v>1.5141898148148148E-3</v>
          </cell>
          <cell r="P1050">
            <v>94.935000000000002</v>
          </cell>
          <cell r="Q1050">
            <v>6</v>
          </cell>
          <cell r="R1050">
            <v>1.6556111111111112E-2</v>
          </cell>
          <cell r="S1050" t="str">
            <v>North Central</v>
          </cell>
          <cell r="T1050" t="str">
            <v>Provisional</v>
          </cell>
          <cell r="U1050">
            <v>6</v>
          </cell>
          <cell r="V1050">
            <v>7</v>
          </cell>
          <cell r="W1050">
            <v>13</v>
          </cell>
          <cell r="X1050">
            <v>13</v>
          </cell>
        </row>
        <row r="1051">
          <cell r="J1051" t="str">
            <v>Wade Wilson - DM</v>
          </cell>
          <cell r="K1051" t="str">
            <v>DM</v>
          </cell>
          <cell r="L1051" t="str">
            <v>E9 2002</v>
          </cell>
          <cell r="M1051">
            <v>7</v>
          </cell>
          <cell r="N1051">
            <v>32.728999999999999</v>
          </cell>
          <cell r="O1051">
            <v>1.5203819444444446E-3</v>
          </cell>
          <cell r="P1051">
            <v>94.549000000000007</v>
          </cell>
          <cell r="Q1051">
            <v>7</v>
          </cell>
          <cell r="R1051">
            <v>1.6564687499999998E-2</v>
          </cell>
          <cell r="S1051" t="str">
            <v>North Atlantic</v>
          </cell>
          <cell r="T1051" t="str">
            <v>Competition</v>
          </cell>
          <cell r="U1051">
            <v>10.5</v>
          </cell>
          <cell r="V1051">
            <v>4</v>
          </cell>
          <cell r="W1051">
            <v>14.5</v>
          </cell>
          <cell r="X1051">
            <v>14.5</v>
          </cell>
        </row>
        <row r="1052">
          <cell r="J1052" t="str">
            <v>Ryan Zmiewski - HP</v>
          </cell>
          <cell r="K1052" t="str">
            <v>HP</v>
          </cell>
          <cell r="L1052" t="str">
            <v>F22 M235i</v>
          </cell>
          <cell r="M1052">
            <v>7</v>
          </cell>
          <cell r="N1052">
            <v>34.715000000000003</v>
          </cell>
          <cell r="O1052">
            <v>1.5021296296296295E-3</v>
          </cell>
          <cell r="P1052">
            <v>95.697000000000003</v>
          </cell>
          <cell r="Q1052">
            <v>7</v>
          </cell>
          <cell r="R1052">
            <v>1.658767361111111E-2</v>
          </cell>
          <cell r="S1052" t="str">
            <v>North Atlantic</v>
          </cell>
          <cell r="T1052" t="str">
            <v>Rookie</v>
          </cell>
          <cell r="U1052">
            <v>15</v>
          </cell>
          <cell r="V1052">
            <v>1</v>
          </cell>
          <cell r="W1052">
            <v>16</v>
          </cell>
          <cell r="X1052">
            <v>16</v>
          </cell>
        </row>
        <row r="1053">
          <cell r="J1053" t="str">
            <v>Alexander Goare - DM</v>
          </cell>
          <cell r="K1053" t="str">
            <v>DM</v>
          </cell>
          <cell r="L1053" t="str">
            <v>E36 325i</v>
          </cell>
          <cell r="M1053">
            <v>7</v>
          </cell>
          <cell r="N1053">
            <v>36.908999999999999</v>
          </cell>
          <cell r="O1053">
            <v>1.5244907407407405E-3</v>
          </cell>
          <cell r="P1053">
            <v>94.293999999999997</v>
          </cell>
          <cell r="Q1053">
            <v>6</v>
          </cell>
          <cell r="R1053">
            <v>1.6613067129629629E-2</v>
          </cell>
          <cell r="S1053" t="str">
            <v>South Atlantic</v>
          </cell>
          <cell r="T1053" t="str">
            <v>Competition</v>
          </cell>
          <cell r="U1053">
            <v>7.5</v>
          </cell>
          <cell r="V1053">
            <v>3</v>
          </cell>
          <cell r="W1053">
            <v>10.5</v>
          </cell>
          <cell r="X1053">
            <v>10.5</v>
          </cell>
        </row>
        <row r="1054">
          <cell r="J1054" t="str">
            <v>Scott Reiman - IP</v>
          </cell>
          <cell r="K1054" t="str">
            <v>IP</v>
          </cell>
          <cell r="L1054" t="str">
            <v>E36 M3</v>
          </cell>
          <cell r="M1054">
            <v>7</v>
          </cell>
          <cell r="N1054">
            <v>37.758000000000003</v>
          </cell>
          <cell r="O1054">
            <v>1.516377314814815E-3</v>
          </cell>
          <cell r="P1054">
            <v>94.798000000000002</v>
          </cell>
          <cell r="Q1054">
            <v>7</v>
          </cell>
          <cell r="R1054">
            <v>1.6622893518518519E-2</v>
          </cell>
          <cell r="S1054" t="str">
            <v>North Atlantic</v>
          </cell>
          <cell r="T1054" t="str">
            <v>Competition</v>
          </cell>
          <cell r="U1054">
            <v>4.5</v>
          </cell>
          <cell r="V1054">
            <v>6</v>
          </cell>
          <cell r="W1054">
            <v>10.5</v>
          </cell>
          <cell r="X1054">
            <v>10.5</v>
          </cell>
        </row>
        <row r="1055">
          <cell r="J1055" t="str">
            <v>Richard Zulman - IP</v>
          </cell>
          <cell r="K1055" t="str">
            <v>IP</v>
          </cell>
          <cell r="L1055" t="str">
            <v>E36 325</v>
          </cell>
          <cell r="M1055">
            <v>7</v>
          </cell>
          <cell r="N1055">
            <v>41.052999999999997</v>
          </cell>
          <cell r="O1055">
            <v>1.5126967592592594E-3</v>
          </cell>
          <cell r="P1055">
            <v>95.028999999999996</v>
          </cell>
          <cell r="Q1055">
            <v>7</v>
          </cell>
          <cell r="R1055">
            <v>1.6661030092592594E-2</v>
          </cell>
          <cell r="S1055" t="str">
            <v>South Atlantic</v>
          </cell>
          <cell r="T1055" t="str">
            <v>Competition</v>
          </cell>
          <cell r="U1055">
            <v>3</v>
          </cell>
          <cell r="V1055">
            <v>5</v>
          </cell>
          <cell r="W1055">
            <v>8</v>
          </cell>
          <cell r="X1055">
            <v>8</v>
          </cell>
        </row>
        <row r="1056">
          <cell r="J1056" t="str">
            <v>Greg Wharton - IP</v>
          </cell>
          <cell r="K1056" t="str">
            <v>IP</v>
          </cell>
          <cell r="L1056" t="str">
            <v>E36 M3</v>
          </cell>
          <cell r="M1056">
            <v>7</v>
          </cell>
          <cell r="N1056">
            <v>42.435000000000002</v>
          </cell>
          <cell r="O1056">
            <v>1.5467476851851855E-3</v>
          </cell>
          <cell r="P1056">
            <v>92.936999999999998</v>
          </cell>
          <cell r="Q1056">
            <v>7</v>
          </cell>
          <cell r="R1056">
            <v>1.6677025462962965E-2</v>
          </cell>
          <cell r="S1056" t="str">
            <v>North Atlantic</v>
          </cell>
          <cell r="T1056" t="str">
            <v>Competition</v>
          </cell>
          <cell r="U1056">
            <v>1.5</v>
          </cell>
          <cell r="V1056">
            <v>4</v>
          </cell>
          <cell r="W1056">
            <v>5.5</v>
          </cell>
          <cell r="X1056">
            <v>5.5</v>
          </cell>
        </row>
        <row r="1057">
          <cell r="J1057" t="str">
            <v>Serge Hunkins - GT3</v>
          </cell>
          <cell r="K1057" t="str">
            <v>GT3</v>
          </cell>
          <cell r="L1057" t="str">
            <v>Porsche 911 S</v>
          </cell>
          <cell r="M1057">
            <v>7</v>
          </cell>
          <cell r="N1057">
            <v>47.41</v>
          </cell>
          <cell r="O1057">
            <v>1.5643287037037038E-3</v>
          </cell>
          <cell r="P1057">
            <v>91.891999999999996</v>
          </cell>
          <cell r="Q1057">
            <v>5</v>
          </cell>
          <cell r="R1057">
            <v>1.6734606481481482E-2</v>
          </cell>
          <cell r="S1057" t="str">
            <v>North Atlantic</v>
          </cell>
          <cell r="T1057" t="str">
            <v>Rookie</v>
          </cell>
          <cell r="U1057">
            <v>15</v>
          </cell>
          <cell r="V1057">
            <v>0</v>
          </cell>
          <cell r="W1057">
            <v>15</v>
          </cell>
          <cell r="X1057">
            <v>15</v>
          </cell>
        </row>
        <row r="1058">
          <cell r="J1058" t="str">
            <v>Michael Goulde - DM</v>
          </cell>
          <cell r="K1058" t="str">
            <v>DM</v>
          </cell>
          <cell r="L1058" t="str">
            <v>E36 328is</v>
          </cell>
          <cell r="M1058">
            <v>7</v>
          </cell>
          <cell r="N1058">
            <v>48.170999999999999</v>
          </cell>
          <cell r="O1058">
            <v>1.5479976851851852E-3</v>
          </cell>
          <cell r="P1058">
            <v>92.861999999999995</v>
          </cell>
          <cell r="Q1058">
            <v>6</v>
          </cell>
          <cell r="R1058">
            <v>1.6743414351851851E-2</v>
          </cell>
          <cell r="S1058" t="str">
            <v>North Atlantic</v>
          </cell>
          <cell r="T1058" t="str">
            <v>Competition</v>
          </cell>
          <cell r="U1058">
            <v>6</v>
          </cell>
          <cell r="V1058">
            <v>2</v>
          </cell>
          <cell r="W1058">
            <v>8</v>
          </cell>
          <cell r="X1058">
            <v>8</v>
          </cell>
        </row>
        <row r="1059">
          <cell r="J1059" t="str">
            <v>Gregory Teese - IP</v>
          </cell>
          <cell r="K1059" t="str">
            <v>IP</v>
          </cell>
          <cell r="L1059" t="str">
            <v>E36 M3</v>
          </cell>
          <cell r="M1059">
            <v>7</v>
          </cell>
          <cell r="N1059">
            <v>48.274000000000001</v>
          </cell>
          <cell r="O1059">
            <v>1.551111111111111E-3</v>
          </cell>
          <cell r="P1059">
            <v>92.676000000000002</v>
          </cell>
          <cell r="Q1059">
            <v>5</v>
          </cell>
          <cell r="R1059">
            <v>1.6744606481481482E-2</v>
          </cell>
          <cell r="S1059" t="str">
            <v>North Atlantic</v>
          </cell>
          <cell r="T1059" t="str">
            <v>Competition</v>
          </cell>
          <cell r="U1059">
            <v>0</v>
          </cell>
          <cell r="V1059">
            <v>3</v>
          </cell>
          <cell r="W1059">
            <v>3</v>
          </cell>
          <cell r="X1059">
            <v>3</v>
          </cell>
        </row>
        <row r="1060">
          <cell r="J1060" t="str">
            <v>Peter Kerekgyarto - IS</v>
          </cell>
          <cell r="K1060" t="str">
            <v>IS</v>
          </cell>
          <cell r="L1060" t="str">
            <v>E36 M3</v>
          </cell>
          <cell r="M1060">
            <v>7</v>
          </cell>
          <cell r="N1060">
            <v>51.683</v>
          </cell>
          <cell r="O1060">
            <v>1.5756134259259258E-3</v>
          </cell>
          <cell r="P1060">
            <v>91.233999999999995</v>
          </cell>
          <cell r="Q1060">
            <v>7</v>
          </cell>
          <cell r="R1060">
            <v>1.6784062499999999E-2</v>
          </cell>
          <cell r="S1060" t="str">
            <v>North Atlantic</v>
          </cell>
          <cell r="T1060" t="str">
            <v>Competition</v>
          </cell>
          <cell r="U1060">
            <v>15</v>
          </cell>
          <cell r="V1060">
            <v>7</v>
          </cell>
          <cell r="W1060">
            <v>22</v>
          </cell>
          <cell r="X1060">
            <v>22</v>
          </cell>
        </row>
        <row r="1061">
          <cell r="J1061" t="str">
            <v>Daniel Feldmann - HS</v>
          </cell>
          <cell r="K1061" t="str">
            <v>HS</v>
          </cell>
          <cell r="L1061" t="str">
            <v>E46 M3</v>
          </cell>
          <cell r="M1061">
            <v>7</v>
          </cell>
          <cell r="N1061">
            <v>51.883000000000003</v>
          </cell>
          <cell r="O1061">
            <v>1.550324074074074E-3</v>
          </cell>
          <cell r="P1061">
            <v>92.722999999999999</v>
          </cell>
          <cell r="Q1061">
            <v>7</v>
          </cell>
          <cell r="R1061">
            <v>1.6786377314814815E-2</v>
          </cell>
          <cell r="S1061" t="str">
            <v>North Atlantic</v>
          </cell>
          <cell r="T1061" t="str">
            <v>Competition</v>
          </cell>
          <cell r="U1061">
            <v>10.5</v>
          </cell>
          <cell r="V1061">
            <v>0</v>
          </cell>
          <cell r="W1061">
            <v>10.5</v>
          </cell>
          <cell r="X1061">
            <v>10.5</v>
          </cell>
        </row>
        <row r="1062">
          <cell r="J1062" t="str">
            <v>Charles Benoit - IS</v>
          </cell>
          <cell r="K1062" t="str">
            <v>IS</v>
          </cell>
          <cell r="L1062" t="str">
            <v>E36 M3</v>
          </cell>
          <cell r="M1062">
            <v>7</v>
          </cell>
          <cell r="N1062">
            <v>53.53</v>
          </cell>
          <cell r="O1062">
            <v>1.5574305555555556E-3</v>
          </cell>
          <cell r="P1062">
            <v>92.299000000000007</v>
          </cell>
          <cell r="Q1062">
            <v>7</v>
          </cell>
          <cell r="R1062">
            <v>1.6805439814814815E-2</v>
          </cell>
          <cell r="S1062" t="str">
            <v>North Atlantic</v>
          </cell>
          <cell r="T1062" t="str">
            <v>Competition</v>
          </cell>
          <cell r="U1062">
            <v>10.5</v>
          </cell>
          <cell r="V1062">
            <v>6</v>
          </cell>
          <cell r="W1062">
            <v>16.5</v>
          </cell>
          <cell r="X1062">
            <v>16.5</v>
          </cell>
        </row>
        <row r="1063">
          <cell r="J1063" t="str">
            <v>Wayne Dobson - IS</v>
          </cell>
          <cell r="K1063" t="str">
            <v>IS</v>
          </cell>
          <cell r="L1063" t="str">
            <v>E36 M3</v>
          </cell>
          <cell r="M1063">
            <v>7</v>
          </cell>
          <cell r="N1063">
            <v>53.817999999999998</v>
          </cell>
          <cell r="O1063">
            <v>1.5631712962962962E-3</v>
          </cell>
          <cell r="P1063">
            <v>91.96</v>
          </cell>
          <cell r="Q1063">
            <v>7</v>
          </cell>
          <cell r="R1063">
            <v>1.6808773148148149E-2</v>
          </cell>
          <cell r="S1063" t="str">
            <v>North Atlantic</v>
          </cell>
          <cell r="T1063" t="str">
            <v>Competition</v>
          </cell>
          <cell r="U1063">
            <v>7.5</v>
          </cell>
          <cell r="V1063">
            <v>5</v>
          </cell>
          <cell r="W1063">
            <v>12.5</v>
          </cell>
          <cell r="X1063">
            <v>12.5</v>
          </cell>
        </row>
        <row r="1064">
          <cell r="J1064" t="str">
            <v>John Sanders - JS</v>
          </cell>
          <cell r="K1064" t="str">
            <v>JS</v>
          </cell>
          <cell r="L1064" t="str">
            <v>E46 328i</v>
          </cell>
          <cell r="M1064">
            <v>7</v>
          </cell>
          <cell r="N1064">
            <v>55.457999999999998</v>
          </cell>
          <cell r="O1064">
            <v>1.564340277777778E-3</v>
          </cell>
          <cell r="P1064">
            <v>91.891999999999996</v>
          </cell>
          <cell r="Q1064">
            <v>7</v>
          </cell>
          <cell r="R1064">
            <v>1.682775462962963E-2</v>
          </cell>
          <cell r="S1064" t="str">
            <v>North Atlantic</v>
          </cell>
          <cell r="T1064" t="str">
            <v>Competition</v>
          </cell>
          <cell r="U1064">
            <v>15</v>
          </cell>
          <cell r="V1064">
            <v>0</v>
          </cell>
          <cell r="W1064">
            <v>15</v>
          </cell>
          <cell r="X1064">
            <v>15</v>
          </cell>
        </row>
        <row r="1065">
          <cell r="J1065" t="str">
            <v>William L Mellott - IS</v>
          </cell>
          <cell r="K1065" t="str">
            <v>IS</v>
          </cell>
          <cell r="L1065" t="str">
            <v>E36 M3</v>
          </cell>
          <cell r="M1065">
            <v>7</v>
          </cell>
          <cell r="N1065">
            <v>56.01</v>
          </cell>
          <cell r="O1065">
            <v>1.5731597222222221E-3</v>
          </cell>
          <cell r="P1065">
            <v>91.376999999999995</v>
          </cell>
          <cell r="Q1065">
            <v>7</v>
          </cell>
          <cell r="R1065">
            <v>1.6834143518518519E-2</v>
          </cell>
          <cell r="S1065" t="str">
            <v>North Atlantic</v>
          </cell>
          <cell r="T1065" t="str">
            <v>Competition</v>
          </cell>
          <cell r="U1065">
            <v>6</v>
          </cell>
          <cell r="V1065">
            <v>4</v>
          </cell>
          <cell r="W1065">
            <v>10</v>
          </cell>
          <cell r="X1065">
            <v>10</v>
          </cell>
        </row>
        <row r="1066">
          <cell r="J1066" t="str">
            <v>Ron Checca - Spec E46</v>
          </cell>
          <cell r="K1066" t="str">
            <v>Spec E46</v>
          </cell>
          <cell r="L1066" t="str">
            <v>E46 330ci</v>
          </cell>
          <cell r="M1066">
            <v>7</v>
          </cell>
          <cell r="N1066">
            <v>56.311</v>
          </cell>
          <cell r="O1066">
            <v>1.5705439814814816E-3</v>
          </cell>
          <cell r="P1066">
            <v>91.528999999999996</v>
          </cell>
          <cell r="Q1066">
            <v>7</v>
          </cell>
          <cell r="R1066">
            <v>1.6837627314814817E-2</v>
          </cell>
          <cell r="S1066" t="str">
            <v>North Atlantic</v>
          </cell>
          <cell r="T1066" t="str">
            <v>Competition</v>
          </cell>
          <cell r="U1066">
            <v>15</v>
          </cell>
          <cell r="V1066">
            <v>0</v>
          </cell>
          <cell r="W1066">
            <v>15</v>
          </cell>
          <cell r="X1066">
            <v>15</v>
          </cell>
        </row>
        <row r="1067">
          <cell r="J1067" t="str">
            <v>Steve Liadis - HP</v>
          </cell>
          <cell r="K1067" t="str">
            <v>HP</v>
          </cell>
          <cell r="L1067" t="str">
            <v>E46 M3</v>
          </cell>
          <cell r="M1067">
            <v>7</v>
          </cell>
          <cell r="N1067">
            <v>6.9754629629629626E-4</v>
          </cell>
          <cell r="O1067">
            <v>1.5740972222222224E-3</v>
          </cell>
          <cell r="P1067">
            <v>91.322000000000003</v>
          </cell>
          <cell r="Q1067">
            <v>7</v>
          </cell>
          <cell r="R1067">
            <v>1.6883425925925923E-2</v>
          </cell>
          <cell r="S1067" t="str">
            <v>North Atlantic</v>
          </cell>
          <cell r="T1067" t="str">
            <v>Competition</v>
          </cell>
          <cell r="U1067">
            <v>10.5</v>
          </cell>
          <cell r="V1067">
            <v>0</v>
          </cell>
          <cell r="W1067">
            <v>10.5</v>
          </cell>
          <cell r="X1067">
            <v>10.5</v>
          </cell>
        </row>
        <row r="1068">
          <cell r="J1068" t="str">
            <v>Connor Wharton - IS</v>
          </cell>
          <cell r="K1068" t="str">
            <v>IS</v>
          </cell>
          <cell r="L1068" t="str">
            <v>E36 M3</v>
          </cell>
          <cell r="M1068">
            <v>7</v>
          </cell>
          <cell r="N1068">
            <v>7.0543981481481488E-4</v>
          </cell>
          <cell r="O1068">
            <v>1.5634722222222222E-3</v>
          </cell>
          <cell r="P1068">
            <v>91.942999999999998</v>
          </cell>
          <cell r="Q1068">
            <v>6</v>
          </cell>
          <cell r="R1068">
            <v>1.6891319444444445E-2</v>
          </cell>
          <cell r="S1068" t="str">
            <v>North Atlantic</v>
          </cell>
          <cell r="T1068" t="str">
            <v>Rookie</v>
          </cell>
          <cell r="U1068">
            <v>4.5</v>
          </cell>
          <cell r="V1068">
            <v>3</v>
          </cell>
          <cell r="W1068">
            <v>7.5</v>
          </cell>
          <cell r="X1068">
            <v>7.5</v>
          </cell>
        </row>
        <row r="1069">
          <cell r="J1069" t="str">
            <v>Martin Mahoney - IP</v>
          </cell>
          <cell r="K1069" t="str">
            <v>IP</v>
          </cell>
          <cell r="L1069" t="str">
            <v>E36 M3</v>
          </cell>
          <cell r="M1069">
            <v>7</v>
          </cell>
          <cell r="N1069">
            <v>7.3790509259259263E-4</v>
          </cell>
          <cell r="O1069">
            <v>1.5866782407407407E-3</v>
          </cell>
          <cell r="P1069">
            <v>90.597999999999999</v>
          </cell>
          <cell r="Q1069">
            <v>7</v>
          </cell>
          <cell r="R1069">
            <v>1.692378472222222E-2</v>
          </cell>
          <cell r="S1069" t="str">
            <v>North Atlantic</v>
          </cell>
          <cell r="T1069" t="str">
            <v>Competition</v>
          </cell>
          <cell r="U1069">
            <v>0</v>
          </cell>
          <cell r="V1069">
            <v>2</v>
          </cell>
          <cell r="W1069">
            <v>2</v>
          </cell>
          <cell r="X1069">
            <v>2</v>
          </cell>
        </row>
        <row r="1070">
          <cell r="J1070" t="str">
            <v>Spencer Wharton - IS</v>
          </cell>
          <cell r="K1070" t="str">
            <v>IS</v>
          </cell>
          <cell r="L1070" t="str">
            <v>E36 M3</v>
          </cell>
          <cell r="M1070">
            <v>7</v>
          </cell>
          <cell r="N1070">
            <v>9.1412037037037037E-4</v>
          </cell>
          <cell r="O1070">
            <v>1.6192013888888888E-3</v>
          </cell>
          <cell r="P1070">
            <v>88.778000000000006</v>
          </cell>
          <cell r="Q1070">
            <v>7</v>
          </cell>
          <cell r="R1070">
            <v>1.7100000000000001E-2</v>
          </cell>
          <cell r="S1070" t="str">
            <v>North Atlantic</v>
          </cell>
          <cell r="T1070" t="str">
            <v>Competition</v>
          </cell>
          <cell r="U1070">
            <v>3</v>
          </cell>
          <cell r="V1070">
            <v>2</v>
          </cell>
          <cell r="W1070">
            <v>5</v>
          </cell>
          <cell r="X1070">
            <v>5</v>
          </cell>
        </row>
        <row r="1071">
          <cell r="J1071" t="str">
            <v>Edward Karabec - JP</v>
          </cell>
          <cell r="K1071" t="str">
            <v>JP</v>
          </cell>
          <cell r="L1071" t="str">
            <v>E36 325i</v>
          </cell>
          <cell r="M1071">
            <v>7</v>
          </cell>
          <cell r="N1071">
            <v>9.2887731481481478E-4</v>
          </cell>
          <cell r="O1071">
            <v>1.6148032407407407E-3</v>
          </cell>
          <cell r="P1071">
            <v>89.02</v>
          </cell>
          <cell r="Q1071">
            <v>7</v>
          </cell>
          <cell r="R1071">
            <v>1.7114756944444445E-2</v>
          </cell>
          <cell r="S1071" t="str">
            <v>North Atlantic</v>
          </cell>
          <cell r="T1071" t="str">
            <v>Competition</v>
          </cell>
          <cell r="U1071">
            <v>15</v>
          </cell>
          <cell r="V1071">
            <v>0</v>
          </cell>
          <cell r="W1071">
            <v>15</v>
          </cell>
          <cell r="X1071">
            <v>15</v>
          </cell>
        </row>
        <row r="1072">
          <cell r="J1072" t="str">
            <v>Sean McKay - IP</v>
          </cell>
          <cell r="K1072" t="str">
            <v>IP</v>
          </cell>
          <cell r="L1072" t="str">
            <v>E36 M3</v>
          </cell>
          <cell r="M1072">
            <v>7</v>
          </cell>
          <cell r="N1072">
            <v>9.3590277777777769E-4</v>
          </cell>
          <cell r="O1072">
            <v>1.5414699074074074E-3</v>
          </cell>
          <cell r="P1072">
            <v>93.254999999999995</v>
          </cell>
          <cell r="Q1072">
            <v>7</v>
          </cell>
          <cell r="R1072">
            <v>1.7121782407407405E-2</v>
          </cell>
          <cell r="S1072" t="str">
            <v>South Atlantic</v>
          </cell>
          <cell r="T1072" t="str">
            <v>Competition</v>
          </cell>
          <cell r="U1072">
            <v>0</v>
          </cell>
          <cell r="V1072">
            <v>1</v>
          </cell>
          <cell r="W1072">
            <v>1</v>
          </cell>
          <cell r="X1072">
            <v>1</v>
          </cell>
        </row>
        <row r="1073">
          <cell r="J1073" t="str">
            <v>Bob Martin - M3T</v>
          </cell>
          <cell r="K1073" t="str">
            <v>M3T</v>
          </cell>
          <cell r="L1073" t="str">
            <v>E30 M3</v>
          </cell>
          <cell r="M1073">
            <v>7</v>
          </cell>
          <cell r="N1073">
            <v>1.1486111111111111E-3</v>
          </cell>
          <cell r="O1073">
            <v>1.6802314814814813E-3</v>
          </cell>
          <cell r="P1073">
            <v>85.554000000000002</v>
          </cell>
          <cell r="Q1073">
            <v>7</v>
          </cell>
          <cell r="R1073">
            <v>1.7334490740740741E-2</v>
          </cell>
          <cell r="S1073" t="str">
            <v>North Atlantic</v>
          </cell>
          <cell r="T1073" t="str">
            <v>Competition</v>
          </cell>
          <cell r="U1073">
            <v>15</v>
          </cell>
          <cell r="V1073">
            <v>1</v>
          </cell>
          <cell r="W1073">
            <v>16</v>
          </cell>
          <cell r="X1073">
            <v>16</v>
          </cell>
        </row>
        <row r="1074">
          <cell r="J1074" t="str">
            <v>Marc Thomaes - DM</v>
          </cell>
          <cell r="K1074" t="str">
            <v>DM</v>
          </cell>
          <cell r="L1074" t="str">
            <v>E30 M3</v>
          </cell>
          <cell r="M1074">
            <v>7</v>
          </cell>
          <cell r="N1074">
            <v>1.1513310185185185E-3</v>
          </cell>
          <cell r="O1074">
            <v>1.6761805555555555E-3</v>
          </cell>
          <cell r="P1074">
            <v>85.76</v>
          </cell>
          <cell r="Q1074">
            <v>5</v>
          </cell>
          <cell r="R1074">
            <v>1.7337210648148148E-2</v>
          </cell>
          <cell r="S1074" t="str">
            <v>North Atlantic</v>
          </cell>
          <cell r="T1074" t="str">
            <v>Competition</v>
          </cell>
          <cell r="U1074">
            <v>4.5</v>
          </cell>
          <cell r="V1074">
            <v>1</v>
          </cell>
          <cell r="W1074">
            <v>5.5</v>
          </cell>
          <cell r="X1074">
            <v>5.5</v>
          </cell>
        </row>
        <row r="1075">
          <cell r="J1075" t="str">
            <v>David Hellman - M3T</v>
          </cell>
          <cell r="K1075" t="str">
            <v>M3T</v>
          </cell>
          <cell r="L1075" t="str">
            <v>E30 M3</v>
          </cell>
          <cell r="M1075">
            <v>7</v>
          </cell>
          <cell r="N1075">
            <v>1.1998148148148148E-3</v>
          </cell>
          <cell r="O1075">
            <v>1.6684837962962964E-3</v>
          </cell>
          <cell r="P1075">
            <v>86.156000000000006</v>
          </cell>
          <cell r="Q1075">
            <v>6</v>
          </cell>
          <cell r="R1075">
            <v>1.7385694444444443E-2</v>
          </cell>
          <cell r="S1075" t="str">
            <v>North Atlantic</v>
          </cell>
          <cell r="T1075" t="str">
            <v>Competition</v>
          </cell>
          <cell r="U1075">
            <v>10.5</v>
          </cell>
          <cell r="V1075">
            <v>0</v>
          </cell>
          <cell r="W1075">
            <v>10.5</v>
          </cell>
          <cell r="X1075">
            <v>10.5</v>
          </cell>
        </row>
        <row r="1076">
          <cell r="J1076" t="str">
            <v>Bert Howerton - Spec E36</v>
          </cell>
          <cell r="K1076" t="str">
            <v>Spec E36</v>
          </cell>
          <cell r="L1076" t="str">
            <v>E36 325is</v>
          </cell>
          <cell r="M1076">
            <v>7</v>
          </cell>
          <cell r="N1076">
            <v>1.2186689814814814E-3</v>
          </cell>
          <cell r="O1076">
            <v>1.6568750000000001E-3</v>
          </cell>
          <cell r="P1076">
            <v>86.76</v>
          </cell>
          <cell r="Q1076">
            <v>7</v>
          </cell>
          <cell r="R1076">
            <v>1.7404548611111112E-2</v>
          </cell>
          <cell r="S1076" t="str">
            <v>South Atlantic</v>
          </cell>
          <cell r="T1076" t="str">
            <v>Competition</v>
          </cell>
          <cell r="U1076">
            <v>15</v>
          </cell>
          <cell r="V1076">
            <v>0</v>
          </cell>
          <cell r="W1076">
            <v>15</v>
          </cell>
          <cell r="X1076">
            <v>15</v>
          </cell>
        </row>
        <row r="1077">
          <cell r="J1077" t="str">
            <v>Frederick Landwehr - DM</v>
          </cell>
          <cell r="K1077" t="str">
            <v>DM</v>
          </cell>
          <cell r="L1077" t="str">
            <v>E46 328</v>
          </cell>
          <cell r="M1077">
            <v>7</v>
          </cell>
          <cell r="N1077">
            <v>1.3577546296296298E-3</v>
          </cell>
          <cell r="O1077">
            <v>1.7278240740740741E-3</v>
          </cell>
          <cell r="P1077">
            <v>83.197000000000003</v>
          </cell>
          <cell r="Q1077">
            <v>6</v>
          </cell>
          <cell r="R1077">
            <v>1.7543634259259259E-2</v>
          </cell>
          <cell r="S1077" t="str">
            <v>North Atlantic</v>
          </cell>
          <cell r="T1077" t="str">
            <v>Competition</v>
          </cell>
          <cell r="U1077">
            <v>3</v>
          </cell>
          <cell r="V1077">
            <v>0</v>
          </cell>
          <cell r="W1077">
            <v>3</v>
          </cell>
          <cell r="X1077">
            <v>3</v>
          </cell>
        </row>
        <row r="1078">
          <cell r="J1078" t="str">
            <v>Chad Waddell - IP</v>
          </cell>
          <cell r="K1078" t="str">
            <v>IP</v>
          </cell>
          <cell r="L1078" t="str">
            <v>E36 M3</v>
          </cell>
          <cell r="M1078">
            <v>6</v>
          </cell>
          <cell r="N1078" t="str">
            <v>1 Lap</v>
          </cell>
          <cell r="O1078">
            <v>1.5232407407407408E-3</v>
          </cell>
          <cell r="P1078">
            <v>94.370999999999995</v>
          </cell>
          <cell r="Q1078">
            <v>6</v>
          </cell>
          <cell r="R1078">
            <v>1.7016840277777775E-2</v>
          </cell>
          <cell r="S1078" t="str">
            <v>North Atlantic</v>
          </cell>
          <cell r="T1078" t="str">
            <v>Competition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</row>
        <row r="1079">
          <cell r="J1079" t="str">
            <v>Michael Stoltzfus - IS</v>
          </cell>
          <cell r="K1079" t="str">
            <v>IS</v>
          </cell>
          <cell r="L1079" t="str">
            <v>E36 M3</v>
          </cell>
          <cell r="M1079">
            <v>6</v>
          </cell>
          <cell r="N1079" t="str">
            <v>1 Lap</v>
          </cell>
          <cell r="P1079" t="str">
            <v>-</v>
          </cell>
          <cell r="Q1079">
            <v>0</v>
          </cell>
          <cell r="R1079">
            <v>1.7100115740740742E-2</v>
          </cell>
          <cell r="S1079" t="str">
            <v>North Atlantic</v>
          </cell>
          <cell r="T1079" t="str">
            <v>Rookie</v>
          </cell>
          <cell r="U1079">
            <v>1.5</v>
          </cell>
          <cell r="V1079">
            <v>1</v>
          </cell>
          <cell r="W1079">
            <v>2.5</v>
          </cell>
          <cell r="X1079">
            <v>2.5</v>
          </cell>
        </row>
        <row r="1080">
          <cell r="J1080" t="str">
            <v>Chris Palumbo - IS</v>
          </cell>
          <cell r="K1080" t="str">
            <v>IS</v>
          </cell>
          <cell r="L1080" t="str">
            <v>E36 M3</v>
          </cell>
          <cell r="M1080">
            <v>5</v>
          </cell>
          <cell r="N1080" t="str">
            <v>2 Laps</v>
          </cell>
          <cell r="O1080">
            <v>1.647974537037037E-3</v>
          </cell>
          <cell r="P1080">
            <v>87.227999999999994</v>
          </cell>
          <cell r="Q1080">
            <v>5</v>
          </cell>
          <cell r="R1080">
            <v>1.3772569444444445E-2</v>
          </cell>
          <cell r="S1080" t="str">
            <v>North Atlantic</v>
          </cell>
          <cell r="T1080" t="str">
            <v>Competition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</row>
        <row r="1081">
          <cell r="J1081" t="str">
            <v>Sean Brown - IP</v>
          </cell>
          <cell r="K1081" t="str">
            <v>IP</v>
          </cell>
          <cell r="L1081" t="str">
            <v>E36 M3</v>
          </cell>
          <cell r="M1081">
            <v>4</v>
          </cell>
          <cell r="N1081" t="str">
            <v>3 Laps</v>
          </cell>
          <cell r="O1081">
            <v>1.9636805555555558E-3</v>
          </cell>
          <cell r="P1081">
            <v>73.203999999999994</v>
          </cell>
          <cell r="Q1081">
            <v>1</v>
          </cell>
          <cell r="R1081">
            <v>1.2220243055555554E-2</v>
          </cell>
          <cell r="S1081" t="str">
            <v>South Atlantic</v>
          </cell>
          <cell r="T1081" t="str">
            <v>Competition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</row>
        <row r="1082">
          <cell r="J1082" t="str">
            <v>Charles Harding - CM</v>
          </cell>
          <cell r="K1082" t="str">
            <v>CM</v>
          </cell>
          <cell r="L1082" t="str">
            <v>E46 M3</v>
          </cell>
          <cell r="M1082">
            <v>3</v>
          </cell>
          <cell r="N1082" t="str">
            <v>4 Laps</v>
          </cell>
          <cell r="O1082">
            <v>1.9451620370370369E-3</v>
          </cell>
          <cell r="P1082">
            <v>73.900999999999996</v>
          </cell>
          <cell r="Q1082">
            <v>1</v>
          </cell>
          <cell r="R1082">
            <v>9.8858217592592591E-3</v>
          </cell>
          <cell r="S1082" t="str">
            <v>South Atlantic</v>
          </cell>
          <cell r="T1082" t="str">
            <v>Competition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</row>
        <row r="1083">
          <cell r="J1083" t="str">
            <v>Keith Primozic - DM</v>
          </cell>
          <cell r="K1083" t="str">
            <v>DM</v>
          </cell>
          <cell r="L1083" t="str">
            <v>E36 M3</v>
          </cell>
          <cell r="M1083">
            <v>2</v>
          </cell>
          <cell r="N1083" t="str">
            <v>DNF</v>
          </cell>
          <cell r="O1083">
            <v>1.7187731481481481E-3</v>
          </cell>
          <cell r="P1083">
            <v>83.635000000000005</v>
          </cell>
          <cell r="Q1083">
            <v>1</v>
          </cell>
          <cell r="R1083">
            <v>5.8347337962962953E-3</v>
          </cell>
          <cell r="S1083" t="str">
            <v>South Atlantic</v>
          </cell>
          <cell r="T1083" t="str">
            <v>Competition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</row>
        <row r="1084">
          <cell r="J1084" t="str">
            <v>Michael Cookson - IP</v>
          </cell>
          <cell r="K1084" t="str">
            <v>IP</v>
          </cell>
          <cell r="L1084" t="str">
            <v>E36 M3 LTW</v>
          </cell>
          <cell r="N1084" t="str">
            <v>DNF</v>
          </cell>
          <cell r="P1084" t="str">
            <v>-</v>
          </cell>
          <cell r="Q1084">
            <v>0</v>
          </cell>
          <cell r="R1084">
            <v>6.6539999999999999</v>
          </cell>
          <cell r="S1084" t="str">
            <v>North Atlantic</v>
          </cell>
          <cell r="T1084" t="str">
            <v>Competition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</row>
        <row r="1085">
          <cell r="J1085" t="str">
            <v>Dan March - IP</v>
          </cell>
          <cell r="K1085" t="str">
            <v>IP</v>
          </cell>
          <cell r="L1085" t="str">
            <v>E36 M3</v>
          </cell>
          <cell r="N1085" t="str">
            <v>DNF</v>
          </cell>
          <cell r="P1085" t="str">
            <v>-</v>
          </cell>
          <cell r="Q1085">
            <v>0</v>
          </cell>
          <cell r="R1085">
            <v>6.8280000000000003</v>
          </cell>
          <cell r="S1085" t="str">
            <v>North Atlantic</v>
          </cell>
          <cell r="T1085" t="str">
            <v>Competition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</row>
        <row r="1086">
          <cell r="J1086" t="str">
            <v>Bill Schachat - BM</v>
          </cell>
          <cell r="K1086" t="str">
            <v>BM</v>
          </cell>
          <cell r="L1086" t="str">
            <v>E92 M3</v>
          </cell>
          <cell r="M1086">
            <v>7</v>
          </cell>
          <cell r="N1086" t="str">
            <v>DQ</v>
          </cell>
          <cell r="O1086">
            <v>1.4767476851851853E-3</v>
          </cell>
          <cell r="P1086">
            <v>97.341999999999999</v>
          </cell>
          <cell r="Q1086">
            <v>7</v>
          </cell>
          <cell r="R1086">
            <v>1.6399097222222221E-2</v>
          </cell>
          <cell r="S1086" t="str">
            <v>North Atlantic</v>
          </cell>
          <cell r="T1086" t="str">
            <v>Competition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</row>
        <row r="1087">
          <cell r="J1087" t="str">
            <v>Tyler Pappas - BM</v>
          </cell>
          <cell r="K1087" t="str">
            <v>BM</v>
          </cell>
          <cell r="L1087" t="str">
            <v>F87 M2CR</v>
          </cell>
          <cell r="M1087">
            <v>9</v>
          </cell>
          <cell r="O1087">
            <v>1.4118518518518519E-3</v>
          </cell>
          <cell r="P1087">
            <v>101.81699999999999</v>
          </cell>
          <cell r="Q1087">
            <v>6</v>
          </cell>
          <cell r="R1087">
            <v>1.6951689814814815E-2</v>
          </cell>
          <cell r="S1087" t="str">
            <v>North Atlantic</v>
          </cell>
          <cell r="T1087" t="str">
            <v>Competition</v>
          </cell>
          <cell r="U1087">
            <v>15</v>
          </cell>
          <cell r="V1087">
            <v>1</v>
          </cell>
          <cell r="W1087">
            <v>16</v>
          </cell>
          <cell r="X1087">
            <v>16</v>
          </cell>
        </row>
        <row r="1088">
          <cell r="J1088" t="str">
            <v>Todd Brown - CM</v>
          </cell>
          <cell r="K1088" t="str">
            <v>CM</v>
          </cell>
          <cell r="L1088" t="str">
            <v>E46 M3</v>
          </cell>
          <cell r="M1088">
            <v>9</v>
          </cell>
          <cell r="N1088">
            <v>0.68799999999999994</v>
          </cell>
          <cell r="O1088">
            <v>1.4049884259259258E-3</v>
          </cell>
          <cell r="P1088">
            <v>102.31399999999999</v>
          </cell>
          <cell r="Q1088">
            <v>8</v>
          </cell>
          <cell r="R1088">
            <v>1.6959652777777778E-2</v>
          </cell>
          <cell r="S1088" t="str">
            <v>South Atlantic</v>
          </cell>
          <cell r="T1088" t="str">
            <v>Competition</v>
          </cell>
          <cell r="U1088">
            <v>15</v>
          </cell>
          <cell r="V1088">
            <v>2</v>
          </cell>
          <cell r="W1088">
            <v>17</v>
          </cell>
          <cell r="X1088">
            <v>17</v>
          </cell>
        </row>
        <row r="1089">
          <cell r="J1089" t="str">
            <v>Allan Lewis - CM</v>
          </cell>
          <cell r="K1089" t="str">
            <v>CM</v>
          </cell>
          <cell r="L1089" t="str">
            <v>E46 M3</v>
          </cell>
          <cell r="M1089">
            <v>9</v>
          </cell>
          <cell r="N1089">
            <v>2.2069999999999999</v>
          </cell>
          <cell r="O1089">
            <v>1.4047569444444446E-3</v>
          </cell>
          <cell r="P1089">
            <v>102.331</v>
          </cell>
          <cell r="Q1089">
            <v>8</v>
          </cell>
          <cell r="R1089">
            <v>1.6977233796296298E-2</v>
          </cell>
          <cell r="S1089" t="str">
            <v>Canada</v>
          </cell>
          <cell r="T1089" t="str">
            <v>Competition</v>
          </cell>
          <cell r="U1089">
            <v>10.5</v>
          </cell>
          <cell r="V1089">
            <v>1</v>
          </cell>
          <cell r="W1089">
            <v>11.5</v>
          </cell>
          <cell r="X1089">
            <v>11.5</v>
          </cell>
        </row>
        <row r="1090">
          <cell r="J1090" t="str">
            <v>Richard Schickler - BM</v>
          </cell>
          <cell r="K1090" t="str">
            <v>BM</v>
          </cell>
          <cell r="L1090" t="str">
            <v>E92 M3</v>
          </cell>
          <cell r="M1090">
            <v>9</v>
          </cell>
          <cell r="N1090">
            <v>6.3940000000000001</v>
          </cell>
          <cell r="O1090">
            <v>1.4224652777777779E-3</v>
          </cell>
          <cell r="P1090">
            <v>101.057</v>
          </cell>
          <cell r="Q1090">
            <v>9</v>
          </cell>
          <cell r="R1090">
            <v>1.7025694444444444E-2</v>
          </cell>
          <cell r="S1090" t="str">
            <v>North Atlantic</v>
          </cell>
          <cell r="T1090" t="str">
            <v>Competition</v>
          </cell>
          <cell r="U1090">
            <v>10.5</v>
          </cell>
          <cell r="V1090">
            <v>0</v>
          </cell>
          <cell r="W1090">
            <v>10.5</v>
          </cell>
          <cell r="X1090">
            <v>10.5</v>
          </cell>
        </row>
        <row r="1091">
          <cell r="J1091" t="str">
            <v>Bill Schachat - BM</v>
          </cell>
          <cell r="K1091" t="str">
            <v>BM</v>
          </cell>
          <cell r="L1091" t="str">
            <v>E92 M3</v>
          </cell>
          <cell r="M1091">
            <v>9</v>
          </cell>
          <cell r="N1091">
            <v>18.363</v>
          </cell>
          <cell r="O1091">
            <v>1.4572569444444444E-3</v>
          </cell>
          <cell r="P1091">
            <v>98.644000000000005</v>
          </cell>
          <cell r="Q1091">
            <v>6</v>
          </cell>
          <cell r="R1091">
            <v>1.7164224537037035E-2</v>
          </cell>
          <cell r="S1091" t="str">
            <v>North Atlantic</v>
          </cell>
          <cell r="T1091" t="str">
            <v>Competition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</row>
        <row r="1092">
          <cell r="J1092" t="str">
            <v>David LeBlanc - IP</v>
          </cell>
          <cell r="K1092" t="str">
            <v>IP</v>
          </cell>
          <cell r="L1092" t="str">
            <v>E36 M3</v>
          </cell>
          <cell r="M1092">
            <v>9</v>
          </cell>
          <cell r="N1092">
            <v>23.484999999999999</v>
          </cell>
          <cell r="O1092">
            <v>1.4699074074074074E-3</v>
          </cell>
          <cell r="P1092">
            <v>97.795000000000002</v>
          </cell>
          <cell r="Q1092">
            <v>8</v>
          </cell>
          <cell r="R1092">
            <v>1.7223506944444446E-2</v>
          </cell>
          <cell r="S1092" t="str">
            <v>North Atlantic</v>
          </cell>
          <cell r="T1092" t="str">
            <v>Competition</v>
          </cell>
          <cell r="U1092">
            <v>15</v>
          </cell>
          <cell r="V1092">
            <v>10</v>
          </cell>
          <cell r="W1092">
            <v>25</v>
          </cell>
          <cell r="X1092">
            <v>25</v>
          </cell>
        </row>
        <row r="1093">
          <cell r="J1093" t="str">
            <v>Jeffery Quesenberry - IP</v>
          </cell>
          <cell r="K1093" t="str">
            <v>IP</v>
          </cell>
          <cell r="L1093" t="str">
            <v>E36 M3</v>
          </cell>
          <cell r="M1093">
            <v>9</v>
          </cell>
          <cell r="N1093">
            <v>30.620999999999999</v>
          </cell>
          <cell r="O1093">
            <v>1.4868055555555554E-3</v>
          </cell>
          <cell r="P1093">
            <v>96.683999999999997</v>
          </cell>
          <cell r="Q1093">
            <v>7</v>
          </cell>
          <cell r="R1093">
            <v>1.7306099537037035E-2</v>
          </cell>
          <cell r="S1093" t="str">
            <v>South Atlantic</v>
          </cell>
          <cell r="T1093" t="str">
            <v>Competition</v>
          </cell>
          <cell r="U1093">
            <v>10.5</v>
          </cell>
          <cell r="V1093">
            <v>9</v>
          </cell>
          <cell r="W1093">
            <v>19.5</v>
          </cell>
          <cell r="X1093">
            <v>19.5</v>
          </cell>
        </row>
        <row r="1094">
          <cell r="J1094" t="str">
            <v>Chad Waddell - IP</v>
          </cell>
          <cell r="K1094" t="str">
            <v>IP</v>
          </cell>
          <cell r="L1094" t="str">
            <v>E36 M3</v>
          </cell>
          <cell r="M1094">
            <v>9</v>
          </cell>
          <cell r="N1094">
            <v>35.926000000000002</v>
          </cell>
          <cell r="O1094">
            <v>1.4860879629629627E-3</v>
          </cell>
          <cell r="P1094">
            <v>96.73</v>
          </cell>
          <cell r="Q1094">
            <v>7</v>
          </cell>
          <cell r="R1094">
            <v>1.7367500000000001E-2</v>
          </cell>
          <cell r="S1094" t="str">
            <v>North Atlantic</v>
          </cell>
          <cell r="T1094" t="str">
            <v>Competition</v>
          </cell>
          <cell r="U1094">
            <v>7.5</v>
          </cell>
          <cell r="V1094">
            <v>8</v>
          </cell>
          <cell r="W1094">
            <v>15.5</v>
          </cell>
          <cell r="X1094">
            <v>15.5</v>
          </cell>
        </row>
        <row r="1095">
          <cell r="J1095" t="str">
            <v>Richard Zulman - IP</v>
          </cell>
          <cell r="K1095" t="str">
            <v>IP</v>
          </cell>
          <cell r="L1095" t="str">
            <v>E36 325</v>
          </cell>
          <cell r="M1095">
            <v>9</v>
          </cell>
          <cell r="N1095">
            <v>37.639000000000003</v>
          </cell>
          <cell r="O1095">
            <v>1.4999884259259261E-3</v>
          </cell>
          <cell r="P1095">
            <v>95.834000000000003</v>
          </cell>
          <cell r="Q1095">
            <v>9</v>
          </cell>
          <cell r="R1095">
            <v>1.7387326388888888E-2</v>
          </cell>
          <cell r="S1095" t="str">
            <v>South Atlantic</v>
          </cell>
          <cell r="T1095" t="str">
            <v>Competition</v>
          </cell>
          <cell r="U1095">
            <v>6</v>
          </cell>
          <cell r="V1095">
            <v>7</v>
          </cell>
          <cell r="W1095">
            <v>13</v>
          </cell>
          <cell r="X1095">
            <v>13</v>
          </cell>
        </row>
        <row r="1096">
          <cell r="J1096" t="str">
            <v>Sripathi Haputantri - DM</v>
          </cell>
          <cell r="K1096" t="str">
            <v>DM</v>
          </cell>
          <cell r="L1096" t="str">
            <v>E36 M3</v>
          </cell>
          <cell r="M1096">
            <v>9</v>
          </cell>
          <cell r="N1096">
            <v>39.064</v>
          </cell>
          <cell r="O1096">
            <v>1.4862499999999999E-3</v>
          </cell>
          <cell r="P1096">
            <v>96.72</v>
          </cell>
          <cell r="Q1096">
            <v>8</v>
          </cell>
          <cell r="R1096">
            <v>1.7403819444444444E-2</v>
          </cell>
          <cell r="S1096" t="str">
            <v>South Atlantic</v>
          </cell>
          <cell r="T1096" t="str">
            <v>Competition</v>
          </cell>
          <cell r="U1096">
            <v>15</v>
          </cell>
          <cell r="V1096">
            <v>5</v>
          </cell>
          <cell r="W1096">
            <v>20</v>
          </cell>
          <cell r="X1096">
            <v>20</v>
          </cell>
        </row>
        <row r="1097">
          <cell r="J1097" t="str">
            <v>Scott Reiman - IP</v>
          </cell>
          <cell r="K1097" t="str">
            <v>IP</v>
          </cell>
          <cell r="L1097" t="str">
            <v>E36 M3</v>
          </cell>
          <cell r="M1097">
            <v>9</v>
          </cell>
          <cell r="N1097">
            <v>40.81</v>
          </cell>
          <cell r="O1097">
            <v>1.5038773148148147E-3</v>
          </cell>
          <cell r="P1097">
            <v>95.585999999999999</v>
          </cell>
          <cell r="Q1097">
            <v>8</v>
          </cell>
          <cell r="R1097">
            <v>1.7424027777777778E-2</v>
          </cell>
          <cell r="S1097" t="str">
            <v>North Atlantic</v>
          </cell>
          <cell r="T1097" t="str">
            <v>Competition</v>
          </cell>
          <cell r="U1097">
            <v>4.5</v>
          </cell>
          <cell r="V1097">
            <v>6</v>
          </cell>
          <cell r="W1097">
            <v>10.5</v>
          </cell>
          <cell r="X1097">
            <v>10.5</v>
          </cell>
        </row>
        <row r="1098">
          <cell r="J1098" t="str">
            <v>Kirk Olsen - CM</v>
          </cell>
          <cell r="K1098" t="str">
            <v>CM</v>
          </cell>
          <cell r="L1098" t="str">
            <v>E36 M3</v>
          </cell>
          <cell r="M1098">
            <v>9</v>
          </cell>
          <cell r="N1098">
            <v>41.011000000000003</v>
          </cell>
          <cell r="O1098">
            <v>1.4319907407407406E-3</v>
          </cell>
          <cell r="P1098">
            <v>100.38500000000001</v>
          </cell>
          <cell r="Q1098">
            <v>9</v>
          </cell>
          <cell r="R1098">
            <v>1.7426354166666668E-2</v>
          </cell>
          <cell r="S1098" t="str">
            <v>North Atlantic</v>
          </cell>
          <cell r="T1098" t="str">
            <v>Competition</v>
          </cell>
          <cell r="U1098">
            <v>7.5</v>
          </cell>
          <cell r="V1098">
            <v>0</v>
          </cell>
          <cell r="W1098">
            <v>7.5</v>
          </cell>
          <cell r="X1098">
            <v>7.5</v>
          </cell>
        </row>
        <row r="1099">
          <cell r="J1099" t="str">
            <v>Kevin Gelardi - IP</v>
          </cell>
          <cell r="K1099" t="str">
            <v>IP</v>
          </cell>
          <cell r="L1099" t="str">
            <v>E36 M3</v>
          </cell>
          <cell r="M1099">
            <v>9</v>
          </cell>
          <cell r="N1099">
            <v>41.97</v>
          </cell>
          <cell r="O1099">
            <v>1.5070949074074075E-3</v>
          </cell>
          <cell r="P1099">
            <v>95.382000000000005</v>
          </cell>
          <cell r="Q1099">
            <v>7</v>
          </cell>
          <cell r="R1099">
            <v>1.7437453703703705E-2</v>
          </cell>
          <cell r="S1099" t="str">
            <v>North Atlantic</v>
          </cell>
          <cell r="T1099" t="str">
            <v>Competition</v>
          </cell>
          <cell r="U1099">
            <v>3</v>
          </cell>
          <cell r="V1099">
            <v>5</v>
          </cell>
          <cell r="W1099">
            <v>8</v>
          </cell>
          <cell r="X1099">
            <v>8</v>
          </cell>
        </row>
        <row r="1100">
          <cell r="J1100" t="str">
            <v>Ryan White - HS</v>
          </cell>
          <cell r="K1100" t="str">
            <v>HS</v>
          </cell>
          <cell r="L1100" t="str">
            <v>E46 M3</v>
          </cell>
          <cell r="M1100">
            <v>9</v>
          </cell>
          <cell r="N1100">
            <v>51.186</v>
          </cell>
          <cell r="O1100">
            <v>1.5161574074074073E-3</v>
          </cell>
          <cell r="P1100">
            <v>94.811999999999998</v>
          </cell>
          <cell r="Q1100">
            <v>6</v>
          </cell>
          <cell r="R1100">
            <v>1.7544120370370373E-2</v>
          </cell>
          <cell r="S1100" t="str">
            <v>North Central</v>
          </cell>
          <cell r="T1100" t="str">
            <v>Competition</v>
          </cell>
          <cell r="U1100">
            <v>15</v>
          </cell>
          <cell r="V1100">
            <v>1</v>
          </cell>
          <cell r="W1100">
            <v>16</v>
          </cell>
          <cell r="X1100">
            <v>16</v>
          </cell>
        </row>
        <row r="1101">
          <cell r="J1101" t="str">
            <v>Ken Matheny - IP</v>
          </cell>
          <cell r="K1101" t="str">
            <v>IP</v>
          </cell>
          <cell r="L1101" t="str">
            <v>E36 M3</v>
          </cell>
          <cell r="M1101">
            <v>9</v>
          </cell>
          <cell r="N1101">
            <v>51.622999999999998</v>
          </cell>
          <cell r="O1101">
            <v>1.525636574074074E-3</v>
          </cell>
          <cell r="P1101">
            <v>94.222999999999999</v>
          </cell>
          <cell r="Q1101">
            <v>8</v>
          </cell>
          <cell r="R1101">
            <v>1.7549178240740738E-2</v>
          </cell>
          <cell r="S1101" t="str">
            <v>North Central</v>
          </cell>
          <cell r="T1101" t="str">
            <v>Provisional</v>
          </cell>
          <cell r="U1101">
            <v>1.5</v>
          </cell>
          <cell r="V1101">
            <v>4</v>
          </cell>
          <cell r="W1101">
            <v>5.5</v>
          </cell>
          <cell r="X1101">
            <v>5.5</v>
          </cell>
        </row>
        <row r="1102">
          <cell r="J1102" t="str">
            <v>Alexander Goare - DM</v>
          </cell>
          <cell r="K1102" t="str">
            <v>DM</v>
          </cell>
          <cell r="L1102" t="str">
            <v>E36 325i</v>
          </cell>
          <cell r="M1102">
            <v>9</v>
          </cell>
          <cell r="N1102">
            <v>53.155999999999999</v>
          </cell>
          <cell r="O1102">
            <v>1.518935185185185E-3</v>
          </cell>
          <cell r="P1102">
            <v>94.638999999999996</v>
          </cell>
          <cell r="Q1102">
            <v>6</v>
          </cell>
          <cell r="R1102">
            <v>1.7566921296296296E-2</v>
          </cell>
          <cell r="S1102" t="str">
            <v>South Atlantic</v>
          </cell>
          <cell r="T1102" t="str">
            <v>Competition</v>
          </cell>
          <cell r="U1102">
            <v>10.5</v>
          </cell>
          <cell r="V1102">
            <v>4</v>
          </cell>
          <cell r="W1102">
            <v>14.5</v>
          </cell>
          <cell r="X1102">
            <v>14.5</v>
          </cell>
        </row>
        <row r="1103">
          <cell r="J1103" t="str">
            <v>Daniel Feldmann - HS</v>
          </cell>
          <cell r="K1103" t="str">
            <v>HS</v>
          </cell>
          <cell r="L1103" t="str">
            <v>E46 M3</v>
          </cell>
          <cell r="M1103">
            <v>9</v>
          </cell>
          <cell r="N1103">
            <v>56.478999999999999</v>
          </cell>
          <cell r="O1103">
            <v>1.5241782407407407E-3</v>
          </cell>
          <cell r="P1103">
            <v>94.313000000000002</v>
          </cell>
          <cell r="Q1103">
            <v>9</v>
          </cell>
          <cell r="R1103">
            <v>1.7605381944444446E-2</v>
          </cell>
          <cell r="S1103" t="str">
            <v>North Atlantic</v>
          </cell>
          <cell r="T1103" t="str">
            <v>Competition</v>
          </cell>
          <cell r="U1103">
            <v>10.5</v>
          </cell>
          <cell r="V1103">
            <v>0</v>
          </cell>
          <cell r="W1103">
            <v>10.5</v>
          </cell>
          <cell r="X1103">
            <v>10.5</v>
          </cell>
        </row>
        <row r="1104">
          <cell r="J1104" t="str">
            <v>Greg Wharton - IP</v>
          </cell>
          <cell r="K1104" t="str">
            <v>IP</v>
          </cell>
          <cell r="L1104" t="str">
            <v>E36 M3</v>
          </cell>
          <cell r="M1104">
            <v>9</v>
          </cell>
          <cell r="N1104">
            <v>58.54</v>
          </cell>
          <cell r="O1104">
            <v>1.5255555555555558E-3</v>
          </cell>
          <cell r="P1104">
            <v>94.227999999999994</v>
          </cell>
          <cell r="Q1104">
            <v>8</v>
          </cell>
          <cell r="R1104">
            <v>1.7629236111111109E-2</v>
          </cell>
          <cell r="S1104" t="str">
            <v>North Atlantic</v>
          </cell>
          <cell r="T1104" t="str">
            <v>Competition</v>
          </cell>
          <cell r="U1104">
            <v>0</v>
          </cell>
          <cell r="V1104">
            <v>3</v>
          </cell>
          <cell r="W1104">
            <v>3</v>
          </cell>
          <cell r="X1104">
            <v>3</v>
          </cell>
        </row>
        <row r="1105">
          <cell r="J1105" t="str">
            <v>Wade Wilson - DM</v>
          </cell>
          <cell r="K1105" t="str">
            <v>DM</v>
          </cell>
          <cell r="L1105" t="str">
            <v>E9 2002</v>
          </cell>
          <cell r="M1105">
            <v>9</v>
          </cell>
          <cell r="N1105">
            <v>58.587000000000003</v>
          </cell>
          <cell r="O1105">
            <v>1.5257407407407407E-3</v>
          </cell>
          <cell r="P1105">
            <v>94.216999999999999</v>
          </cell>
          <cell r="Q1105">
            <v>6</v>
          </cell>
          <cell r="R1105">
            <v>1.7629780092592594E-2</v>
          </cell>
          <cell r="S1105" t="str">
            <v>North Atlantic</v>
          </cell>
          <cell r="T1105" t="str">
            <v>Competition</v>
          </cell>
          <cell r="U1105">
            <v>7.5</v>
          </cell>
          <cell r="V1105">
            <v>3</v>
          </cell>
          <cell r="W1105">
            <v>10.5</v>
          </cell>
          <cell r="X1105">
            <v>10.5</v>
          </cell>
        </row>
        <row r="1106">
          <cell r="J1106" t="str">
            <v>Gregory Teese - IP</v>
          </cell>
          <cell r="K1106" t="str">
            <v>IP</v>
          </cell>
          <cell r="L1106" t="str">
            <v>E36 M3</v>
          </cell>
          <cell r="M1106">
            <v>9</v>
          </cell>
          <cell r="N1106">
            <v>58.792999999999999</v>
          </cell>
          <cell r="O1106">
            <v>1.5190393518518519E-3</v>
          </cell>
          <cell r="P1106">
            <v>94.632000000000005</v>
          </cell>
          <cell r="Q1106">
            <v>8</v>
          </cell>
          <cell r="R1106">
            <v>1.7632164351851852E-2</v>
          </cell>
          <cell r="S1106" t="str">
            <v>North Atlantic</v>
          </cell>
          <cell r="T1106" t="str">
            <v>Competition</v>
          </cell>
          <cell r="U1106">
            <v>0</v>
          </cell>
          <cell r="V1106">
            <v>2</v>
          </cell>
          <cell r="W1106">
            <v>2</v>
          </cell>
          <cell r="X1106">
            <v>2</v>
          </cell>
        </row>
        <row r="1107">
          <cell r="J1107" t="str">
            <v>Serge Hunkins - GT3</v>
          </cell>
          <cell r="K1107" t="str">
            <v>GT3</v>
          </cell>
          <cell r="L1107" t="str">
            <v>Porsche 911 S</v>
          </cell>
          <cell r="M1107">
            <v>9</v>
          </cell>
          <cell r="N1107">
            <v>6.9809027777777784E-4</v>
          </cell>
          <cell r="O1107">
            <v>1.5294675925925927E-3</v>
          </cell>
          <cell r="P1107">
            <v>93.986999999999995</v>
          </cell>
          <cell r="Q1107">
            <v>9</v>
          </cell>
          <cell r="R1107">
            <v>1.7649780092592594E-2</v>
          </cell>
          <cell r="S1107" t="str">
            <v>North Atlantic</v>
          </cell>
          <cell r="T1107" t="str">
            <v>Rookie</v>
          </cell>
          <cell r="U1107">
            <v>15</v>
          </cell>
          <cell r="V1107">
            <v>0</v>
          </cell>
          <cell r="W1107">
            <v>15</v>
          </cell>
          <cell r="X1107">
            <v>15</v>
          </cell>
        </row>
        <row r="1108">
          <cell r="J1108" t="str">
            <v>Sean McKay - IP</v>
          </cell>
          <cell r="K1108" t="str">
            <v>IP</v>
          </cell>
          <cell r="L1108" t="str">
            <v>E36 M3</v>
          </cell>
          <cell r="M1108">
            <v>9</v>
          </cell>
          <cell r="N1108">
            <v>7.1724537037037026E-4</v>
          </cell>
          <cell r="O1108">
            <v>1.5285069444444443E-3</v>
          </cell>
          <cell r="P1108">
            <v>94.046000000000006</v>
          </cell>
          <cell r="Q1108">
            <v>8</v>
          </cell>
          <cell r="R1108">
            <v>1.7668935185185187E-2</v>
          </cell>
          <cell r="S1108" t="str">
            <v>South Atlantic</v>
          </cell>
          <cell r="T1108" t="str">
            <v>Competition</v>
          </cell>
          <cell r="U1108">
            <v>0</v>
          </cell>
          <cell r="V1108">
            <v>1</v>
          </cell>
          <cell r="W1108">
            <v>1</v>
          </cell>
          <cell r="X1108">
            <v>1</v>
          </cell>
        </row>
        <row r="1109">
          <cell r="J1109" t="str">
            <v>Alex Zmiewski - HP</v>
          </cell>
          <cell r="K1109" t="str">
            <v>HP</v>
          </cell>
          <cell r="L1109" t="str">
            <v>F22 M235i</v>
          </cell>
          <cell r="M1109">
            <v>9</v>
          </cell>
          <cell r="N1109">
            <v>7.3115740740740736E-4</v>
          </cell>
          <cell r="O1109">
            <v>1.4727777777777777E-3</v>
          </cell>
          <cell r="P1109">
            <v>97.605000000000004</v>
          </cell>
          <cell r="Q1109">
            <v>9</v>
          </cell>
          <cell r="R1109">
            <v>1.7682847222222221E-2</v>
          </cell>
          <cell r="S1109" t="str">
            <v>North Atlantic</v>
          </cell>
          <cell r="T1109" t="str">
            <v>Competition</v>
          </cell>
          <cell r="U1109">
            <v>15</v>
          </cell>
          <cell r="V1109">
            <v>1</v>
          </cell>
          <cell r="W1109">
            <v>16</v>
          </cell>
          <cell r="X1109">
            <v>16</v>
          </cell>
        </row>
        <row r="1110">
          <cell r="J1110" t="str">
            <v>Michael Goulde - DM</v>
          </cell>
          <cell r="K1110" t="str">
            <v>DM</v>
          </cell>
          <cell r="L1110" t="str">
            <v>E36 328is</v>
          </cell>
          <cell r="M1110">
            <v>9</v>
          </cell>
          <cell r="N1110">
            <v>7.7263888888888901E-4</v>
          </cell>
          <cell r="O1110">
            <v>1.5391319444444443E-3</v>
          </cell>
          <cell r="P1110">
            <v>93.397000000000006</v>
          </cell>
          <cell r="Q1110">
            <v>9</v>
          </cell>
          <cell r="R1110">
            <v>1.7724328703703704E-2</v>
          </cell>
          <cell r="S1110" t="str">
            <v>North Atlantic</v>
          </cell>
          <cell r="T1110" t="str">
            <v>Competition</v>
          </cell>
          <cell r="U1110">
            <v>6</v>
          </cell>
          <cell r="V1110">
            <v>2</v>
          </cell>
          <cell r="W1110">
            <v>8</v>
          </cell>
          <cell r="X1110">
            <v>8</v>
          </cell>
        </row>
        <row r="1111">
          <cell r="J1111" t="str">
            <v>Steve Liadis - HP</v>
          </cell>
          <cell r="K1111" t="str">
            <v>HP</v>
          </cell>
          <cell r="L1111" t="str">
            <v>E46 M3</v>
          </cell>
          <cell r="M1111">
            <v>9</v>
          </cell>
          <cell r="N1111">
            <v>8.5733796296296296E-4</v>
          </cell>
          <cell r="O1111">
            <v>1.5428356481481482E-3</v>
          </cell>
          <cell r="P1111">
            <v>93.173000000000002</v>
          </cell>
          <cell r="Q1111">
            <v>9</v>
          </cell>
          <cell r="R1111">
            <v>1.7809027777777778E-2</v>
          </cell>
          <cell r="S1111" t="str">
            <v>North Atlantic</v>
          </cell>
          <cell r="T1111" t="str">
            <v>Competition</v>
          </cell>
          <cell r="U1111">
            <v>10.5</v>
          </cell>
          <cell r="V1111">
            <v>0</v>
          </cell>
          <cell r="W1111">
            <v>10.5</v>
          </cell>
          <cell r="X1111">
            <v>10.5</v>
          </cell>
        </row>
        <row r="1112">
          <cell r="J1112" t="str">
            <v>Dan March - IP</v>
          </cell>
          <cell r="K1112" t="str">
            <v>IP</v>
          </cell>
          <cell r="L1112" t="str">
            <v>E36 M3</v>
          </cell>
          <cell r="M1112">
            <v>9</v>
          </cell>
          <cell r="N1112">
            <v>8.5806712962962963E-4</v>
          </cell>
          <cell r="O1112">
            <v>1.5351273148148147E-3</v>
          </cell>
          <cell r="P1112">
            <v>93.64</v>
          </cell>
          <cell r="Q1112">
            <v>9</v>
          </cell>
          <cell r="R1112">
            <v>1.7809756944444446E-2</v>
          </cell>
          <cell r="S1112" t="str">
            <v>North Atlantic</v>
          </cell>
          <cell r="T1112" t="str">
            <v>Competition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</row>
        <row r="1113">
          <cell r="J1113" t="str">
            <v>Connor Wharton - IS</v>
          </cell>
          <cell r="K1113" t="str">
            <v>IS</v>
          </cell>
          <cell r="L1113" t="str">
            <v>E36 M3</v>
          </cell>
          <cell r="M1113">
            <v>9</v>
          </cell>
          <cell r="N1113">
            <v>9.3660879629629639E-4</v>
          </cell>
          <cell r="O1113">
            <v>1.5758333333333334E-3</v>
          </cell>
          <cell r="P1113">
            <v>91.221999999999994</v>
          </cell>
          <cell r="Q1113">
            <v>6</v>
          </cell>
          <cell r="R1113">
            <v>1.788829861111111E-2</v>
          </cell>
          <cell r="S1113" t="str">
            <v>North Atlantic</v>
          </cell>
          <cell r="T1113" t="str">
            <v>Rookie</v>
          </cell>
          <cell r="U1113">
            <v>15</v>
          </cell>
          <cell r="V1113">
            <v>6</v>
          </cell>
          <cell r="W1113">
            <v>21</v>
          </cell>
          <cell r="X1113">
            <v>21</v>
          </cell>
        </row>
        <row r="1114">
          <cell r="J1114" t="str">
            <v>Peter Kerekgyarto - IS</v>
          </cell>
          <cell r="K1114" t="str">
            <v>IS</v>
          </cell>
          <cell r="L1114" t="str">
            <v>E36 M3</v>
          </cell>
          <cell r="M1114">
            <v>9</v>
          </cell>
          <cell r="N1114">
            <v>9.4074074074074069E-4</v>
          </cell>
          <cell r="O1114">
            <v>1.562939814814815E-3</v>
          </cell>
          <cell r="P1114">
            <v>91.974000000000004</v>
          </cell>
          <cell r="Q1114">
            <v>8</v>
          </cell>
          <cell r="R1114">
            <v>1.7892430555555557E-2</v>
          </cell>
          <cell r="S1114" t="str">
            <v>North Atlantic</v>
          </cell>
          <cell r="T1114" t="str">
            <v>Competition</v>
          </cell>
          <cell r="U1114">
            <v>10.5</v>
          </cell>
          <cell r="V1114">
            <v>5</v>
          </cell>
          <cell r="W1114">
            <v>15.5</v>
          </cell>
          <cell r="X1114">
            <v>15.5</v>
          </cell>
        </row>
        <row r="1115">
          <cell r="J1115" t="str">
            <v>Ron Checca - Spec E46</v>
          </cell>
          <cell r="K1115" t="str">
            <v>Spec E46</v>
          </cell>
          <cell r="L1115" t="str">
            <v>E46 330ci</v>
          </cell>
          <cell r="M1115">
            <v>9</v>
          </cell>
          <cell r="N1115">
            <v>9.6723379629629622E-4</v>
          </cell>
          <cell r="O1115">
            <v>1.5643981481481483E-3</v>
          </cell>
          <cell r="P1115">
            <v>91.888000000000005</v>
          </cell>
          <cell r="Q1115">
            <v>9</v>
          </cell>
          <cell r="R1115">
            <v>1.7918923611111109E-2</v>
          </cell>
          <cell r="S1115" t="str">
            <v>North Atlantic</v>
          </cell>
          <cell r="T1115" t="str">
            <v>Competition</v>
          </cell>
          <cell r="U1115">
            <v>15</v>
          </cell>
          <cell r="V1115">
            <v>0</v>
          </cell>
          <cell r="W1115">
            <v>15</v>
          </cell>
          <cell r="X1115">
            <v>15</v>
          </cell>
        </row>
        <row r="1116">
          <cell r="J1116" t="str">
            <v>Andrew Palumbo - IS</v>
          </cell>
          <cell r="K1116" t="str">
            <v>IS</v>
          </cell>
          <cell r="L1116" t="str">
            <v>E36 M3</v>
          </cell>
          <cell r="M1116">
            <v>9</v>
          </cell>
          <cell r="N1116">
            <v>9.7336805555555555E-4</v>
          </cell>
          <cell r="O1116">
            <v>1.5622222222222224E-3</v>
          </cell>
          <cell r="P1116">
            <v>92.016000000000005</v>
          </cell>
          <cell r="Q1116">
            <v>9</v>
          </cell>
          <cell r="R1116">
            <v>1.7925057870370371E-2</v>
          </cell>
          <cell r="S1116" t="str">
            <v>North Atlantic</v>
          </cell>
          <cell r="T1116" t="str">
            <v>Competition</v>
          </cell>
          <cell r="U1116">
            <v>7.5</v>
          </cell>
          <cell r="V1116">
            <v>4</v>
          </cell>
          <cell r="W1116">
            <v>11.5</v>
          </cell>
          <cell r="X1116">
            <v>11.5</v>
          </cell>
        </row>
        <row r="1117">
          <cell r="J1117" t="str">
            <v>Martin Mahoney - IP</v>
          </cell>
          <cell r="K1117" t="str">
            <v>IP</v>
          </cell>
          <cell r="L1117" t="str">
            <v>E36 M3</v>
          </cell>
          <cell r="M1117">
            <v>9</v>
          </cell>
          <cell r="N1117">
            <v>1.0140277777777778E-3</v>
          </cell>
          <cell r="O1117">
            <v>1.5681712962962965E-3</v>
          </cell>
          <cell r="P1117">
            <v>91.667000000000002</v>
          </cell>
          <cell r="Q1117">
            <v>7</v>
          </cell>
          <cell r="R1117">
            <v>1.7965717592592592E-2</v>
          </cell>
          <cell r="S1117" t="str">
            <v>North Atlantic</v>
          </cell>
          <cell r="T1117" t="str">
            <v>Competition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</row>
        <row r="1118">
          <cell r="J1118" t="str">
            <v>Wayne Dobson - IS</v>
          </cell>
          <cell r="K1118" t="str">
            <v>IS</v>
          </cell>
          <cell r="L1118" t="str">
            <v>E36 M3</v>
          </cell>
          <cell r="M1118">
            <v>9</v>
          </cell>
          <cell r="N1118">
            <v>1.0280208333333333E-3</v>
          </cell>
          <cell r="O1118">
            <v>1.5752083333333332E-3</v>
          </cell>
          <cell r="P1118">
            <v>91.257999999999996</v>
          </cell>
          <cell r="Q1118">
            <v>7</v>
          </cell>
          <cell r="R1118">
            <v>1.7979710648148149E-2</v>
          </cell>
          <cell r="S1118" t="str">
            <v>North Atlantic</v>
          </cell>
          <cell r="T1118" t="str">
            <v>Competition</v>
          </cell>
          <cell r="U1118">
            <v>6</v>
          </cell>
          <cell r="V1118">
            <v>3</v>
          </cell>
          <cell r="W1118">
            <v>9</v>
          </cell>
          <cell r="X1118">
            <v>9</v>
          </cell>
        </row>
        <row r="1119">
          <cell r="J1119" t="str">
            <v>Keith Primozic - DM</v>
          </cell>
          <cell r="K1119" t="str">
            <v>DM</v>
          </cell>
          <cell r="L1119" t="str">
            <v>E36 M3</v>
          </cell>
          <cell r="M1119">
            <v>9</v>
          </cell>
          <cell r="N1119">
            <v>1.0376851851851851E-3</v>
          </cell>
          <cell r="O1119">
            <v>1.5892939814814815E-3</v>
          </cell>
          <cell r="P1119">
            <v>90.448999999999998</v>
          </cell>
          <cell r="Q1119">
            <v>8</v>
          </cell>
          <cell r="R1119">
            <v>1.7989374999999998E-2</v>
          </cell>
          <cell r="S1119" t="str">
            <v>South Atlantic</v>
          </cell>
          <cell r="T1119" t="str">
            <v>Competition</v>
          </cell>
          <cell r="U1119">
            <v>4.5</v>
          </cell>
          <cell r="V1119">
            <v>1</v>
          </cell>
          <cell r="W1119">
            <v>5.5</v>
          </cell>
          <cell r="X1119">
            <v>5.5</v>
          </cell>
        </row>
        <row r="1120">
          <cell r="J1120" t="str">
            <v>John Sanders - JS</v>
          </cell>
          <cell r="K1120" t="str">
            <v>JS</v>
          </cell>
          <cell r="L1120" t="str">
            <v>E46 328i</v>
          </cell>
          <cell r="M1120">
            <v>9</v>
          </cell>
          <cell r="N1120">
            <v>1.0430787037037038E-3</v>
          </cell>
          <cell r="O1120">
            <v>1.581215277777778E-3</v>
          </cell>
          <cell r="P1120">
            <v>90.911000000000001</v>
          </cell>
          <cell r="Q1120">
            <v>7</v>
          </cell>
          <cell r="R1120">
            <v>1.7994768518518518E-2</v>
          </cell>
          <cell r="S1120" t="str">
            <v>North Atlantic</v>
          </cell>
          <cell r="T1120" t="str">
            <v>Competition</v>
          </cell>
          <cell r="U1120">
            <v>15</v>
          </cell>
          <cell r="V1120">
            <v>0</v>
          </cell>
          <cell r="W1120">
            <v>15</v>
          </cell>
          <cell r="X1120">
            <v>15</v>
          </cell>
        </row>
        <row r="1121">
          <cell r="J1121" t="str">
            <v>William L Mellott - IS</v>
          </cell>
          <cell r="K1121" t="str">
            <v>IS</v>
          </cell>
          <cell r="L1121" t="str">
            <v>E36 M3</v>
          </cell>
          <cell r="M1121">
            <v>9</v>
          </cell>
          <cell r="N1121">
            <v>1.0478472222222224E-3</v>
          </cell>
          <cell r="O1121">
            <v>1.586701388888889E-3</v>
          </cell>
          <cell r="P1121">
            <v>90.596999999999994</v>
          </cell>
          <cell r="Q1121">
            <v>7</v>
          </cell>
          <cell r="R1121">
            <v>1.799953703703704E-2</v>
          </cell>
          <cell r="S1121" t="str">
            <v>North Atlantic</v>
          </cell>
          <cell r="T1121" t="str">
            <v>Competition</v>
          </cell>
          <cell r="U1121">
            <v>4.5</v>
          </cell>
          <cell r="V1121">
            <v>2</v>
          </cell>
          <cell r="W1121">
            <v>6.5</v>
          </cell>
          <cell r="X1121">
            <v>6.5</v>
          </cell>
        </row>
        <row r="1122">
          <cell r="J1122" t="str">
            <v>Spencer Wharton - IS</v>
          </cell>
          <cell r="K1122" t="str">
            <v>IS</v>
          </cell>
          <cell r="L1122" t="str">
            <v>E36 M3</v>
          </cell>
          <cell r="M1122">
            <v>9</v>
          </cell>
          <cell r="N1122">
            <v>1.1171875000000001E-3</v>
          </cell>
          <cell r="O1122">
            <v>1.5893287037037037E-3</v>
          </cell>
          <cell r="P1122">
            <v>90.447000000000003</v>
          </cell>
          <cell r="Q1122">
            <v>6</v>
          </cell>
          <cell r="R1122">
            <v>1.8068877314814814E-2</v>
          </cell>
          <cell r="S1122" t="str">
            <v>North Atlantic</v>
          </cell>
          <cell r="T1122" t="str">
            <v>Competition</v>
          </cell>
          <cell r="U1122">
            <v>3</v>
          </cell>
          <cell r="V1122">
            <v>1</v>
          </cell>
          <cell r="W1122">
            <v>4</v>
          </cell>
          <cell r="X1122">
            <v>4</v>
          </cell>
        </row>
        <row r="1123">
          <cell r="J1123" t="str">
            <v>Edward Karabec - JP</v>
          </cell>
          <cell r="K1123" t="str">
            <v>JP</v>
          </cell>
          <cell r="L1123" t="str">
            <v>E36 325i</v>
          </cell>
          <cell r="M1123">
            <v>9</v>
          </cell>
          <cell r="N1123">
            <v>1.2473032407407409E-3</v>
          </cell>
          <cell r="O1123">
            <v>1.6123958333333335E-3</v>
          </cell>
          <cell r="P1123">
            <v>89.153000000000006</v>
          </cell>
          <cell r="Q1123">
            <v>9</v>
          </cell>
          <cell r="R1123">
            <v>1.8198993055555553E-2</v>
          </cell>
          <cell r="S1123" t="str">
            <v>North Atlantic</v>
          </cell>
          <cell r="T1123" t="str">
            <v>Competition</v>
          </cell>
          <cell r="U1123">
            <v>15</v>
          </cell>
          <cell r="V1123">
            <v>0</v>
          </cell>
          <cell r="W1123">
            <v>15</v>
          </cell>
          <cell r="X1123">
            <v>15</v>
          </cell>
        </row>
        <row r="1124">
          <cell r="J1124" t="str">
            <v>Bert Howerton - Spec E36</v>
          </cell>
          <cell r="K1124" t="str">
            <v>Spec E36</v>
          </cell>
          <cell r="L1124" t="str">
            <v>E36 325is</v>
          </cell>
          <cell r="M1124">
            <v>9</v>
          </cell>
          <cell r="N1124">
            <v>1.3378935185185184E-3</v>
          </cell>
          <cell r="O1124">
            <v>1.6302662037037039E-3</v>
          </cell>
          <cell r="P1124">
            <v>88.176000000000002</v>
          </cell>
          <cell r="Q1124">
            <v>9</v>
          </cell>
          <cell r="R1124">
            <v>1.8289583333333335E-2</v>
          </cell>
          <cell r="S1124" t="str">
            <v>South Atlantic</v>
          </cell>
          <cell r="T1124" t="str">
            <v>Competition</v>
          </cell>
          <cell r="U1124">
            <v>15</v>
          </cell>
          <cell r="V1124">
            <v>0</v>
          </cell>
          <cell r="W1124">
            <v>15</v>
          </cell>
          <cell r="X1124">
            <v>15</v>
          </cell>
        </row>
        <row r="1125">
          <cell r="J1125" t="str">
            <v>David Hellman - M3T</v>
          </cell>
          <cell r="K1125" t="str">
            <v>M3T</v>
          </cell>
          <cell r="L1125" t="str">
            <v>E30 M3</v>
          </cell>
          <cell r="M1125">
            <v>9</v>
          </cell>
          <cell r="N1125">
            <v>1.5272569444444446E-3</v>
          </cell>
          <cell r="O1125">
            <v>1.6457638888888887E-3</v>
          </cell>
          <cell r="P1125">
            <v>87.344999999999999</v>
          </cell>
          <cell r="Q1125">
            <v>9</v>
          </cell>
          <cell r="R1125">
            <v>1.8478946759259259E-2</v>
          </cell>
          <cell r="S1125" t="str">
            <v>North Atlantic</v>
          </cell>
          <cell r="T1125" t="str">
            <v>Competition</v>
          </cell>
          <cell r="U1125">
            <v>15</v>
          </cell>
          <cell r="V1125">
            <v>1</v>
          </cell>
          <cell r="W1125">
            <v>16</v>
          </cell>
          <cell r="X1125">
            <v>16</v>
          </cell>
        </row>
        <row r="1126">
          <cell r="J1126" t="str">
            <v>Bob Martin - M3T</v>
          </cell>
          <cell r="K1126" t="str">
            <v>M3T</v>
          </cell>
          <cell r="L1126" t="str">
            <v>E30 M3</v>
          </cell>
          <cell r="M1126">
            <v>9</v>
          </cell>
          <cell r="N1126">
            <v>1.5335069444444443E-3</v>
          </cell>
          <cell r="O1126">
            <v>1.6583101851851854E-3</v>
          </cell>
          <cell r="P1126">
            <v>86.685000000000002</v>
          </cell>
          <cell r="Q1126">
            <v>8</v>
          </cell>
          <cell r="R1126">
            <v>1.8485196759259259E-2</v>
          </cell>
          <cell r="S1126" t="str">
            <v>North Atlantic</v>
          </cell>
          <cell r="T1126" t="str">
            <v>Competition</v>
          </cell>
          <cell r="U1126">
            <v>10.5</v>
          </cell>
          <cell r="V1126">
            <v>0</v>
          </cell>
          <cell r="W1126">
            <v>10.5</v>
          </cell>
          <cell r="X1126">
            <v>10.5</v>
          </cell>
        </row>
        <row r="1127">
          <cell r="J1127" t="str">
            <v>Frederick Landwehr - DM</v>
          </cell>
          <cell r="K1127" t="str">
            <v>DM</v>
          </cell>
          <cell r="L1127" t="str">
            <v>E46 328</v>
          </cell>
          <cell r="M1127">
            <v>8</v>
          </cell>
          <cell r="N1127" t="str">
            <v>1 Lap</v>
          </cell>
          <cell r="O1127">
            <v>1.7456828703703705E-3</v>
          </cell>
          <cell r="P1127">
            <v>82.346000000000004</v>
          </cell>
          <cell r="Q1127">
            <v>8</v>
          </cell>
          <cell r="R1127">
            <v>1.7247800925925927E-2</v>
          </cell>
          <cell r="S1127" t="str">
            <v>North Atlantic</v>
          </cell>
          <cell r="T1127" t="str">
            <v>Competition</v>
          </cell>
          <cell r="U1127">
            <v>3</v>
          </cell>
          <cell r="V1127">
            <v>0</v>
          </cell>
          <cell r="W1127">
            <v>3</v>
          </cell>
          <cell r="X1127">
            <v>3</v>
          </cell>
        </row>
        <row r="1128">
          <cell r="J1128" t="str">
            <v>Michael Stoltzfus - IS</v>
          </cell>
          <cell r="K1128" t="str">
            <v>IS</v>
          </cell>
          <cell r="L1128" t="str">
            <v>E36 M3</v>
          </cell>
          <cell r="M1128">
            <v>8</v>
          </cell>
          <cell r="N1128" t="str">
            <v>1 Lap</v>
          </cell>
          <cell r="P1128" t="str">
            <v>-</v>
          </cell>
          <cell r="Q1128">
            <v>0</v>
          </cell>
          <cell r="R1128">
            <v>1.8070601851851855E-2</v>
          </cell>
          <cell r="S1128" t="str">
            <v>North Atlantic</v>
          </cell>
          <cell r="T1128" t="str">
            <v>Rookie</v>
          </cell>
          <cell r="U1128">
            <v>1.5</v>
          </cell>
          <cell r="V1128">
            <v>0</v>
          </cell>
          <cell r="W1128">
            <v>1.5</v>
          </cell>
          <cell r="X1128">
            <v>1.5</v>
          </cell>
        </row>
        <row r="1129">
          <cell r="J1129" t="str">
            <v>Sean Brown - IP</v>
          </cell>
          <cell r="K1129" t="str">
            <v>IP</v>
          </cell>
          <cell r="L1129" t="str">
            <v>E36 M3</v>
          </cell>
          <cell r="M1129">
            <v>4</v>
          </cell>
          <cell r="N1129" t="str">
            <v>5 Laps</v>
          </cell>
          <cell r="O1129">
            <v>1.552048611111111E-3</v>
          </cell>
          <cell r="P1129">
            <v>92.62</v>
          </cell>
          <cell r="Q1129">
            <v>2</v>
          </cell>
          <cell r="R1129">
            <v>9.9178124999999995E-3</v>
          </cell>
          <cell r="S1129" t="str">
            <v>South Atlantic</v>
          </cell>
          <cell r="T1129" t="str">
            <v>Competition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</row>
        <row r="1130">
          <cell r="J1130" t="str">
            <v>Marc Thomaes - DM</v>
          </cell>
          <cell r="K1130" t="str">
            <v>DM</v>
          </cell>
          <cell r="L1130" t="str">
            <v>E30 M3</v>
          </cell>
          <cell r="M1130">
            <v>3</v>
          </cell>
          <cell r="N1130" t="str">
            <v>DNF</v>
          </cell>
          <cell r="O1130">
            <v>1.7123611111111109E-3</v>
          </cell>
          <cell r="P1130">
            <v>83.947999999999993</v>
          </cell>
          <cell r="Q1130">
            <v>2</v>
          </cell>
          <cell r="R1130">
            <v>7.2829513888888892E-3</v>
          </cell>
          <cell r="S1130" t="str">
            <v>North Atlantic</v>
          </cell>
          <cell r="T1130" t="str">
            <v>Competition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</row>
        <row r="1131">
          <cell r="J1131" t="str">
            <v>Steven Fitzgerald - SM</v>
          </cell>
          <cell r="K1131" t="str">
            <v>SM</v>
          </cell>
          <cell r="L1131" t="str">
            <v>E21 323i</v>
          </cell>
          <cell r="N1131" t="str">
            <v>DNF</v>
          </cell>
          <cell r="P1131" t="str">
            <v>-</v>
          </cell>
          <cell r="Q1131">
            <v>0</v>
          </cell>
          <cell r="R1131">
            <v>8.516</v>
          </cell>
          <cell r="S1131" t="str">
            <v>North Atlantic</v>
          </cell>
          <cell r="T1131" t="str">
            <v>Competition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</row>
        <row r="1132">
          <cell r="J1132" t="str">
            <v>Charles Harding - CM</v>
          </cell>
          <cell r="K1132" t="str">
            <v>CM</v>
          </cell>
          <cell r="L1132" t="str">
            <v>E46 M3</v>
          </cell>
          <cell r="M1132">
            <v>9</v>
          </cell>
          <cell r="N1132" t="str">
            <v>DQ</v>
          </cell>
          <cell r="O1132">
            <v>1.4449652777777779E-3</v>
          </cell>
          <cell r="P1132">
            <v>99.483000000000004</v>
          </cell>
          <cell r="Q1132">
            <v>8</v>
          </cell>
          <cell r="R1132">
            <v>1.7390856481481483E-2</v>
          </cell>
          <cell r="S1132" t="str">
            <v>South Atlantic</v>
          </cell>
          <cell r="T1132" t="str">
            <v>Competition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</row>
        <row r="1133">
          <cell r="J1133" t="str">
            <v>Charles Benoit - IS</v>
          </cell>
          <cell r="K1133" t="str">
            <v>IS</v>
          </cell>
          <cell r="L1133" t="str">
            <v>E36 M3</v>
          </cell>
          <cell r="M1133">
            <v>9</v>
          </cell>
          <cell r="N1133" t="str">
            <v>DQ</v>
          </cell>
          <cell r="O1133">
            <v>1.5668055555555554E-3</v>
          </cell>
          <cell r="P1133">
            <v>91.747</v>
          </cell>
          <cell r="Q1133">
            <v>7</v>
          </cell>
          <cell r="R1133">
            <v>1.7879027777777775E-2</v>
          </cell>
          <cell r="S1133" t="str">
            <v>North Atlantic</v>
          </cell>
          <cell r="T1133" t="str">
            <v>Competition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</row>
        <row r="1134">
          <cell r="J1134" t="str">
            <v>Todd Brown - CM</v>
          </cell>
          <cell r="K1134" t="str">
            <v>CM</v>
          </cell>
          <cell r="L1134" t="str">
            <v>E46 M3</v>
          </cell>
          <cell r="M1134">
            <v>9</v>
          </cell>
          <cell r="O1134">
            <v>1.3929398148148147E-3</v>
          </cell>
          <cell r="P1134">
            <v>103.199</v>
          </cell>
          <cell r="Q1134">
            <v>5</v>
          </cell>
          <cell r="R1134">
            <v>1.2791574074074075E-2</v>
          </cell>
          <cell r="S1134" t="str">
            <v>South Atlantic</v>
          </cell>
          <cell r="T1134" t="str">
            <v>Competition</v>
          </cell>
          <cell r="U1134">
            <v>20</v>
          </cell>
          <cell r="V1134">
            <v>2</v>
          </cell>
          <cell r="W1134">
            <v>22</v>
          </cell>
          <cell r="X1134">
            <v>22</v>
          </cell>
        </row>
        <row r="1135">
          <cell r="J1135" t="str">
            <v>Allan Lewis - CM</v>
          </cell>
          <cell r="K1135" t="str">
            <v>CM</v>
          </cell>
          <cell r="L1135" t="str">
            <v>E46 M3</v>
          </cell>
          <cell r="M1135">
            <v>9</v>
          </cell>
          <cell r="N1135">
            <v>6.9809999999999999</v>
          </cell>
          <cell r="O1135">
            <v>1.3943865740740739E-3</v>
          </cell>
          <cell r="P1135">
            <v>103.092</v>
          </cell>
          <cell r="Q1135">
            <v>2</v>
          </cell>
          <cell r="R1135">
            <v>1.2872372685185186E-2</v>
          </cell>
          <cell r="S1135" t="str">
            <v>Canada</v>
          </cell>
          <cell r="T1135" t="str">
            <v>Competition</v>
          </cell>
          <cell r="U1135">
            <v>14</v>
          </cell>
          <cell r="V1135">
            <v>1</v>
          </cell>
          <cell r="W1135">
            <v>15</v>
          </cell>
          <cell r="X1135">
            <v>15</v>
          </cell>
        </row>
        <row r="1136">
          <cell r="J1136" t="str">
            <v>Tyler Pappas - BM</v>
          </cell>
          <cell r="K1136" t="str">
            <v>BM</v>
          </cell>
          <cell r="L1136" t="str">
            <v>F87 M2CR</v>
          </cell>
          <cell r="M1136">
            <v>9</v>
          </cell>
          <cell r="N1136">
            <v>12.489000000000001</v>
          </cell>
          <cell r="O1136">
            <v>1.412974537037037E-3</v>
          </cell>
          <cell r="P1136">
            <v>101.736</v>
          </cell>
          <cell r="Q1136">
            <v>4</v>
          </cell>
          <cell r="R1136">
            <v>1.2936122685185186E-2</v>
          </cell>
          <cell r="S1136" t="str">
            <v>North Atlantic</v>
          </cell>
          <cell r="T1136" t="str">
            <v>Competition</v>
          </cell>
          <cell r="U1136">
            <v>20</v>
          </cell>
          <cell r="V1136">
            <v>1</v>
          </cell>
          <cell r="W1136">
            <v>21</v>
          </cell>
          <cell r="X1136">
            <v>21</v>
          </cell>
        </row>
        <row r="1137">
          <cell r="J1137" t="str">
            <v>Kirk Olsen - CM</v>
          </cell>
          <cell r="K1137" t="str">
            <v>CM</v>
          </cell>
          <cell r="L1137" t="str">
            <v>E36 M3</v>
          </cell>
          <cell r="M1137">
            <v>9</v>
          </cell>
          <cell r="N1137">
            <v>17.367999999999999</v>
          </cell>
          <cell r="O1137">
            <v>1.4149768518518519E-3</v>
          </cell>
          <cell r="P1137">
            <v>101.592</v>
          </cell>
          <cell r="Q1137">
            <v>3</v>
          </cell>
          <cell r="R1137">
            <v>1.2992592592592592E-2</v>
          </cell>
          <cell r="S1137" t="str">
            <v>North Atlantic</v>
          </cell>
          <cell r="T1137" t="str">
            <v>Competition</v>
          </cell>
          <cell r="U1137">
            <v>10</v>
          </cell>
          <cell r="V1137">
            <v>0</v>
          </cell>
          <cell r="W1137">
            <v>10</v>
          </cell>
          <cell r="X1137">
            <v>10</v>
          </cell>
        </row>
        <row r="1138">
          <cell r="J1138" t="str">
            <v>Richard Schickler - BM</v>
          </cell>
          <cell r="K1138" t="str">
            <v>BM</v>
          </cell>
          <cell r="L1138" t="str">
            <v>E92 M3</v>
          </cell>
          <cell r="M1138">
            <v>9</v>
          </cell>
          <cell r="N1138">
            <v>18.404</v>
          </cell>
          <cell r="O1138">
            <v>1.4187037037037039E-3</v>
          </cell>
          <cell r="P1138">
            <v>101.325</v>
          </cell>
          <cell r="Q1138">
            <v>6</v>
          </cell>
          <cell r="R1138">
            <v>1.3004583333333333E-2</v>
          </cell>
          <cell r="S1138" t="str">
            <v>North Atlantic</v>
          </cell>
          <cell r="T1138" t="str">
            <v>Competition</v>
          </cell>
          <cell r="U1138">
            <v>14</v>
          </cell>
          <cell r="V1138">
            <v>0</v>
          </cell>
          <cell r="W1138">
            <v>14</v>
          </cell>
          <cell r="X1138">
            <v>14</v>
          </cell>
        </row>
        <row r="1139">
          <cell r="J1139" t="str">
            <v>Charles Harding - CM</v>
          </cell>
          <cell r="K1139" t="str">
            <v>CM</v>
          </cell>
          <cell r="L1139" t="str">
            <v>E46 M3</v>
          </cell>
          <cell r="M1139">
            <v>9</v>
          </cell>
          <cell r="N1139">
            <v>22.353999999999999</v>
          </cell>
          <cell r="O1139">
            <v>1.4178125E-3</v>
          </cell>
          <cell r="P1139">
            <v>101.389</v>
          </cell>
          <cell r="Q1139">
            <v>9</v>
          </cell>
          <cell r="R1139">
            <v>1.3050300925925927E-2</v>
          </cell>
          <cell r="S1139" t="str">
            <v>South Atlantic</v>
          </cell>
          <cell r="T1139" t="str">
            <v>Competition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</row>
        <row r="1140">
          <cell r="J1140" t="str">
            <v>Bill Schachat - BM</v>
          </cell>
          <cell r="K1140" t="str">
            <v>BM</v>
          </cell>
          <cell r="L1140" t="str">
            <v>E92 M3</v>
          </cell>
          <cell r="M1140">
            <v>9</v>
          </cell>
          <cell r="N1140">
            <v>48.386000000000003</v>
          </cell>
          <cell r="O1140">
            <v>1.4602083333333333E-3</v>
          </cell>
          <cell r="P1140">
            <v>98.444999999999993</v>
          </cell>
          <cell r="Q1140">
            <v>5</v>
          </cell>
          <cell r="R1140">
            <v>1.3351597222222221E-2</v>
          </cell>
          <cell r="S1140" t="str">
            <v>North Atlantic</v>
          </cell>
          <cell r="T1140" t="str">
            <v>Competition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</row>
        <row r="1141">
          <cell r="J1141" t="str">
            <v>Alex Zmiewski - HP</v>
          </cell>
          <cell r="K1141" t="str">
            <v>HP</v>
          </cell>
          <cell r="L1141" t="str">
            <v>F22 M235i</v>
          </cell>
          <cell r="M1141">
            <v>9</v>
          </cell>
          <cell r="N1141">
            <v>48.758000000000003</v>
          </cell>
          <cell r="O1141">
            <v>1.4594907407407406E-3</v>
          </cell>
          <cell r="P1141">
            <v>98.492999999999995</v>
          </cell>
          <cell r="Q1141">
            <v>6</v>
          </cell>
          <cell r="R1141">
            <v>1.3355902777777777E-2</v>
          </cell>
          <cell r="S1141" t="str">
            <v>North Atlantic</v>
          </cell>
          <cell r="T1141" t="str">
            <v>Competition</v>
          </cell>
          <cell r="U1141">
            <v>20</v>
          </cell>
          <cell r="V1141">
            <v>1</v>
          </cell>
          <cell r="W1141">
            <v>21</v>
          </cell>
          <cell r="X1141">
            <v>21</v>
          </cell>
        </row>
        <row r="1142">
          <cell r="J1142" t="str">
            <v>Chad Waddell - IP</v>
          </cell>
          <cell r="K1142" t="str">
            <v>IP</v>
          </cell>
          <cell r="L1142" t="str">
            <v>E36 M3</v>
          </cell>
          <cell r="M1142">
            <v>9</v>
          </cell>
          <cell r="N1142">
            <v>58.722000000000001</v>
          </cell>
          <cell r="O1142">
            <v>1.4741435185185185E-3</v>
          </cell>
          <cell r="P1142">
            <v>97.513999999999996</v>
          </cell>
          <cell r="Q1142">
            <v>7</v>
          </cell>
          <cell r="R1142">
            <v>1.3471226851851854E-2</v>
          </cell>
          <cell r="S1142" t="str">
            <v>North Atlantic</v>
          </cell>
          <cell r="T1142" t="str">
            <v>Competition</v>
          </cell>
          <cell r="U1142">
            <v>20</v>
          </cell>
          <cell r="V1142">
            <v>10</v>
          </cell>
          <cell r="W1142">
            <v>30</v>
          </cell>
          <cell r="X1142">
            <v>30</v>
          </cell>
        </row>
        <row r="1143">
          <cell r="J1143" t="str">
            <v>Jeffery Quesenberry - IP</v>
          </cell>
          <cell r="K1143" t="str">
            <v>IP</v>
          </cell>
          <cell r="L1143" t="str">
            <v>E36 M3</v>
          </cell>
          <cell r="M1143">
            <v>9</v>
          </cell>
          <cell r="N1143">
            <v>7.1557870370370362E-4</v>
          </cell>
          <cell r="O1143">
            <v>1.4753819444444447E-3</v>
          </cell>
          <cell r="P1143">
            <v>97.432000000000002</v>
          </cell>
          <cell r="Q1143">
            <v>6</v>
          </cell>
          <cell r="R1143">
            <v>1.3507152777777776E-2</v>
          </cell>
          <cell r="S1143" t="str">
            <v>South Atlantic</v>
          </cell>
          <cell r="T1143" t="str">
            <v>Competition</v>
          </cell>
          <cell r="U1143">
            <v>14</v>
          </cell>
          <cell r="V1143">
            <v>9</v>
          </cell>
          <cell r="W1143">
            <v>23</v>
          </cell>
          <cell r="X1143">
            <v>23</v>
          </cell>
        </row>
        <row r="1144">
          <cell r="J1144" t="str">
            <v>David LeBlanc - IP</v>
          </cell>
          <cell r="K1144" t="str">
            <v>IP</v>
          </cell>
          <cell r="L1144" t="str">
            <v>E36 M3</v>
          </cell>
          <cell r="M1144">
            <v>9</v>
          </cell>
          <cell r="N1144">
            <v>7.2844907407407407E-4</v>
          </cell>
          <cell r="O1144">
            <v>1.4660416666666667E-3</v>
          </cell>
          <cell r="P1144">
            <v>98.052999999999997</v>
          </cell>
          <cell r="Q1144">
            <v>9</v>
          </cell>
          <cell r="R1144">
            <v>1.3520023148148147E-2</v>
          </cell>
          <cell r="S1144" t="str">
            <v>North Atlantic</v>
          </cell>
          <cell r="T1144" t="str">
            <v>Competition</v>
          </cell>
          <cell r="U1144">
            <v>10</v>
          </cell>
          <cell r="V1144">
            <v>8</v>
          </cell>
          <cell r="W1144">
            <v>18</v>
          </cell>
          <cell r="X1144">
            <v>18</v>
          </cell>
        </row>
        <row r="1145">
          <cell r="J1145" t="str">
            <v>Richard Zulman - IP</v>
          </cell>
          <cell r="K1145" t="str">
            <v>IP</v>
          </cell>
          <cell r="L1145" t="str">
            <v>E36 325</v>
          </cell>
          <cell r="M1145">
            <v>9</v>
          </cell>
          <cell r="N1145">
            <v>7.8543981481481477E-4</v>
          </cell>
          <cell r="O1145">
            <v>1.4832986111111108E-3</v>
          </cell>
          <cell r="P1145">
            <v>96.912000000000006</v>
          </cell>
          <cell r="Q1145">
            <v>5</v>
          </cell>
          <cell r="R1145">
            <v>1.3577013888888887E-2</v>
          </cell>
          <cell r="S1145" t="str">
            <v>South Atlantic</v>
          </cell>
          <cell r="T1145" t="str">
            <v>Competition</v>
          </cell>
          <cell r="U1145">
            <v>8</v>
          </cell>
          <cell r="V1145">
            <v>7</v>
          </cell>
          <cell r="W1145">
            <v>15</v>
          </cell>
          <cell r="X1145">
            <v>15</v>
          </cell>
        </row>
        <row r="1146">
          <cell r="J1146" t="str">
            <v>Scott Reiman - IP</v>
          </cell>
          <cell r="K1146" t="str">
            <v>IP</v>
          </cell>
          <cell r="L1146" t="str">
            <v>E36 M3</v>
          </cell>
          <cell r="M1146">
            <v>9</v>
          </cell>
          <cell r="N1146">
            <v>8.2241898148148159E-4</v>
          </cell>
          <cell r="O1146">
            <v>1.4830671296296295E-3</v>
          </cell>
          <cell r="P1146">
            <v>96.927999999999997</v>
          </cell>
          <cell r="Q1146">
            <v>6</v>
          </cell>
          <cell r="R1146">
            <v>1.3613993055555556E-2</v>
          </cell>
          <cell r="S1146" t="str">
            <v>North Atlantic</v>
          </cell>
          <cell r="T1146" t="str">
            <v>Competition</v>
          </cell>
          <cell r="U1146">
            <v>6</v>
          </cell>
          <cell r="V1146">
            <v>6</v>
          </cell>
          <cell r="W1146">
            <v>12</v>
          </cell>
          <cell r="X1146">
            <v>12</v>
          </cell>
        </row>
        <row r="1147">
          <cell r="J1147" t="str">
            <v>Kevin Gelardi - IP</v>
          </cell>
          <cell r="K1147" t="str">
            <v>IP</v>
          </cell>
          <cell r="L1147" t="str">
            <v>E36 M3</v>
          </cell>
          <cell r="M1147">
            <v>9</v>
          </cell>
          <cell r="N1147">
            <v>8.2692129629629641E-4</v>
          </cell>
          <cell r="O1147">
            <v>1.486111111111111E-3</v>
          </cell>
          <cell r="P1147">
            <v>96.728999999999999</v>
          </cell>
          <cell r="Q1147">
            <v>4</v>
          </cell>
          <cell r="R1147">
            <v>1.3618495370370369E-2</v>
          </cell>
          <cell r="S1147" t="str">
            <v>North Atlantic</v>
          </cell>
          <cell r="T1147" t="str">
            <v>Competition</v>
          </cell>
          <cell r="U1147">
            <v>4</v>
          </cell>
          <cell r="V1147">
            <v>5</v>
          </cell>
          <cell r="W1147">
            <v>9</v>
          </cell>
          <cell r="X1147">
            <v>9</v>
          </cell>
        </row>
        <row r="1148">
          <cell r="J1148" t="str">
            <v>Ryan White - HS</v>
          </cell>
          <cell r="K1148" t="str">
            <v>HS</v>
          </cell>
          <cell r="L1148" t="str">
            <v>E46 M3</v>
          </cell>
          <cell r="M1148">
            <v>9</v>
          </cell>
          <cell r="N1148">
            <v>8.3045138888888893E-4</v>
          </cell>
          <cell r="O1148">
            <v>1.4823379629629631E-3</v>
          </cell>
          <cell r="P1148">
            <v>96.974999999999994</v>
          </cell>
          <cell r="Q1148">
            <v>7</v>
          </cell>
          <cell r="R1148">
            <v>1.3622025462962963E-2</v>
          </cell>
          <cell r="S1148" t="str">
            <v>North Central</v>
          </cell>
          <cell r="T1148" t="str">
            <v>Competition</v>
          </cell>
          <cell r="U1148">
            <v>20</v>
          </cell>
          <cell r="V1148">
            <v>1</v>
          </cell>
          <cell r="W1148">
            <v>21</v>
          </cell>
          <cell r="X1148">
            <v>21</v>
          </cell>
        </row>
        <row r="1149">
          <cell r="J1149" t="str">
            <v>Sripathi Haputantri - DM</v>
          </cell>
          <cell r="K1149" t="str">
            <v>DM</v>
          </cell>
          <cell r="L1149" t="str">
            <v>E36 M3</v>
          </cell>
          <cell r="M1149">
            <v>9</v>
          </cell>
          <cell r="N1149">
            <v>9.5738425925925928E-4</v>
          </cell>
          <cell r="O1149">
            <v>1.4864583333333333E-3</v>
          </cell>
          <cell r="P1149">
            <v>96.706000000000003</v>
          </cell>
          <cell r="Q1149">
            <v>2</v>
          </cell>
          <cell r="R1149">
            <v>1.3748958333333334E-2</v>
          </cell>
          <cell r="S1149" t="str">
            <v>South Atlantic</v>
          </cell>
          <cell r="T1149" t="str">
            <v>Competition</v>
          </cell>
          <cell r="U1149">
            <v>20</v>
          </cell>
          <cell r="V1149">
            <v>5</v>
          </cell>
          <cell r="W1149">
            <v>25</v>
          </cell>
          <cell r="X1149">
            <v>25</v>
          </cell>
        </row>
        <row r="1150">
          <cell r="J1150" t="str">
            <v>Daniel Feldmann - HS</v>
          </cell>
          <cell r="K1150" t="str">
            <v>HS</v>
          </cell>
          <cell r="L1150" t="str">
            <v>E46 M3</v>
          </cell>
          <cell r="M1150">
            <v>9</v>
          </cell>
          <cell r="N1150">
            <v>1.1277430555555557E-3</v>
          </cell>
          <cell r="O1150">
            <v>1.5185069444444447E-3</v>
          </cell>
          <cell r="P1150">
            <v>94.665000000000006</v>
          </cell>
          <cell r="Q1150">
            <v>7</v>
          </cell>
          <cell r="R1150">
            <v>1.3919317129629632E-2</v>
          </cell>
          <cell r="S1150" t="str">
            <v>North Atlantic</v>
          </cell>
          <cell r="T1150" t="str">
            <v>Competition</v>
          </cell>
          <cell r="U1150">
            <v>14</v>
          </cell>
          <cell r="V1150">
            <v>0</v>
          </cell>
          <cell r="W1150">
            <v>14</v>
          </cell>
          <cell r="X1150">
            <v>14</v>
          </cell>
        </row>
        <row r="1151">
          <cell r="J1151" t="str">
            <v>Dan March - IP</v>
          </cell>
          <cell r="K1151" t="str">
            <v>IP</v>
          </cell>
          <cell r="L1151" t="str">
            <v>E36 M3</v>
          </cell>
          <cell r="M1151">
            <v>9</v>
          </cell>
          <cell r="N1151">
            <v>1.1316203703703703E-3</v>
          </cell>
          <cell r="O1151">
            <v>1.500949074074074E-3</v>
          </cell>
          <cell r="P1151">
            <v>95.772999999999996</v>
          </cell>
          <cell r="Q1151">
            <v>4</v>
          </cell>
          <cell r="R1151">
            <v>1.3923194444444445E-2</v>
          </cell>
          <cell r="S1151" t="str">
            <v>North Atlantic</v>
          </cell>
          <cell r="T1151" t="str">
            <v>Competition</v>
          </cell>
          <cell r="U1151">
            <v>2</v>
          </cell>
          <cell r="V1151">
            <v>4</v>
          </cell>
          <cell r="W1151">
            <v>6</v>
          </cell>
          <cell r="X1151">
            <v>6</v>
          </cell>
        </row>
        <row r="1152">
          <cell r="J1152" t="str">
            <v>Gregory Teese - IP</v>
          </cell>
          <cell r="K1152" t="str">
            <v>IP</v>
          </cell>
          <cell r="L1152" t="str">
            <v>E36 M3</v>
          </cell>
          <cell r="M1152">
            <v>9</v>
          </cell>
          <cell r="N1152">
            <v>1.1353935185185184E-3</v>
          </cell>
          <cell r="O1152">
            <v>1.5070138888888891E-3</v>
          </cell>
          <cell r="P1152">
            <v>95.387</v>
          </cell>
          <cell r="Q1152">
            <v>9</v>
          </cell>
          <cell r="R1152">
            <v>1.3926967592592593E-2</v>
          </cell>
          <cell r="S1152" t="str">
            <v>North Atlantic</v>
          </cell>
          <cell r="T1152" t="str">
            <v>Competition</v>
          </cell>
          <cell r="U1152">
            <v>0</v>
          </cell>
          <cell r="V1152">
            <v>3</v>
          </cell>
          <cell r="W1152">
            <v>3</v>
          </cell>
          <cell r="X1152">
            <v>3</v>
          </cell>
        </row>
        <row r="1153">
          <cell r="J1153" t="str">
            <v>Alexander Goare - DM</v>
          </cell>
          <cell r="K1153" t="str">
            <v>DM</v>
          </cell>
          <cell r="L1153" t="str">
            <v>E36 325i</v>
          </cell>
          <cell r="M1153">
            <v>9</v>
          </cell>
          <cell r="N1153">
            <v>1.1811689814814814E-3</v>
          </cell>
          <cell r="O1153">
            <v>1.5247916666666667E-3</v>
          </cell>
          <cell r="P1153">
            <v>94.275000000000006</v>
          </cell>
          <cell r="Q1153">
            <v>5</v>
          </cell>
          <cell r="R1153">
            <v>1.3972743055555556E-2</v>
          </cell>
          <cell r="S1153" t="str">
            <v>South Atlantic</v>
          </cell>
          <cell r="T1153" t="str">
            <v>Competition</v>
          </cell>
          <cell r="U1153">
            <v>14</v>
          </cell>
          <cell r="V1153">
            <v>4</v>
          </cell>
          <cell r="W1153">
            <v>18</v>
          </cell>
          <cell r="X1153">
            <v>18</v>
          </cell>
        </row>
        <row r="1154">
          <cell r="J1154" t="str">
            <v>Serge Hunkins - GT3</v>
          </cell>
          <cell r="K1154" t="str">
            <v>GT3</v>
          </cell>
          <cell r="L1154" t="str">
            <v>Porsche 911 S</v>
          </cell>
          <cell r="M1154">
            <v>9</v>
          </cell>
          <cell r="N1154">
            <v>1.2307870370370372E-3</v>
          </cell>
          <cell r="O1154">
            <v>1.5115972222222221E-3</v>
          </cell>
          <cell r="P1154">
            <v>95.097999999999999</v>
          </cell>
          <cell r="Q1154">
            <v>5</v>
          </cell>
          <cell r="R1154">
            <v>1.402236111111111E-2</v>
          </cell>
          <cell r="S1154" t="str">
            <v>North Atlantic</v>
          </cell>
          <cell r="T1154" t="str">
            <v>Rookie</v>
          </cell>
          <cell r="U1154">
            <v>20</v>
          </cell>
          <cell r="V1154">
            <v>0</v>
          </cell>
          <cell r="W1154">
            <v>20</v>
          </cell>
          <cell r="X1154">
            <v>20</v>
          </cell>
        </row>
        <row r="1155">
          <cell r="J1155" t="str">
            <v>Sean McKay - IP</v>
          </cell>
          <cell r="K1155" t="str">
            <v>IP</v>
          </cell>
          <cell r="L1155" t="str">
            <v>E36 M3</v>
          </cell>
          <cell r="M1155">
            <v>9</v>
          </cell>
          <cell r="N1155">
            <v>1.2746064814814814E-3</v>
          </cell>
          <cell r="O1155">
            <v>1.5277662037037037E-3</v>
          </cell>
          <cell r="P1155">
            <v>94.091999999999999</v>
          </cell>
          <cell r="Q1155">
            <v>6</v>
          </cell>
          <cell r="R1155">
            <v>1.4066180555555556E-2</v>
          </cell>
          <cell r="S1155" t="str">
            <v>South Atlantic</v>
          </cell>
          <cell r="T1155" t="str">
            <v>Competition</v>
          </cell>
          <cell r="U1155">
            <v>0</v>
          </cell>
          <cell r="V1155">
            <v>2</v>
          </cell>
          <cell r="W1155">
            <v>2</v>
          </cell>
          <cell r="X1155">
            <v>2</v>
          </cell>
        </row>
        <row r="1156">
          <cell r="J1156" t="str">
            <v>Greg Wharton - IP</v>
          </cell>
          <cell r="K1156" t="str">
            <v>IP</v>
          </cell>
          <cell r="L1156" t="str">
            <v>E36 M3</v>
          </cell>
          <cell r="M1156">
            <v>9</v>
          </cell>
          <cell r="N1156">
            <v>1.2831365740740741E-3</v>
          </cell>
          <cell r="O1156">
            <v>1.528611111111111E-3</v>
          </cell>
          <cell r="P1156">
            <v>94.04</v>
          </cell>
          <cell r="Q1156">
            <v>8</v>
          </cell>
          <cell r="R1156">
            <v>1.4074710648148149E-2</v>
          </cell>
          <cell r="S1156" t="str">
            <v>North Atlantic</v>
          </cell>
          <cell r="T1156" t="str">
            <v>Competition</v>
          </cell>
          <cell r="U1156">
            <v>0</v>
          </cell>
          <cell r="V1156">
            <v>1</v>
          </cell>
          <cell r="W1156">
            <v>1</v>
          </cell>
          <cell r="X1156">
            <v>1</v>
          </cell>
        </row>
        <row r="1157">
          <cell r="J1157" t="str">
            <v>Steve Liadis - HP</v>
          </cell>
          <cell r="K1157" t="str">
            <v>HP</v>
          </cell>
          <cell r="L1157" t="str">
            <v>E46 M3</v>
          </cell>
          <cell r="M1157">
            <v>9</v>
          </cell>
          <cell r="N1157">
            <v>1.4044328703703703E-3</v>
          </cell>
          <cell r="O1157">
            <v>1.5485416666666668E-3</v>
          </cell>
          <cell r="P1157">
            <v>92.828999999999994</v>
          </cell>
          <cell r="Q1157">
            <v>8</v>
          </cell>
          <cell r="R1157">
            <v>1.4196006944444445E-2</v>
          </cell>
          <cell r="S1157" t="str">
            <v>North Atlantic</v>
          </cell>
          <cell r="T1157" t="str">
            <v>Competition</v>
          </cell>
          <cell r="U1157">
            <v>14</v>
          </cell>
          <cell r="V1157">
            <v>0</v>
          </cell>
          <cell r="W1157">
            <v>14</v>
          </cell>
          <cell r="X1157">
            <v>14</v>
          </cell>
        </row>
        <row r="1158">
          <cell r="J1158" t="str">
            <v>Andrew Palumbo - IS</v>
          </cell>
          <cell r="K1158" t="str">
            <v>IS</v>
          </cell>
          <cell r="L1158" t="str">
            <v>E36 M3</v>
          </cell>
          <cell r="M1158">
            <v>9</v>
          </cell>
          <cell r="N1158">
            <v>1.4090972222222222E-3</v>
          </cell>
          <cell r="O1158">
            <v>1.5434953703703704E-3</v>
          </cell>
          <cell r="P1158">
            <v>93.132999999999996</v>
          </cell>
          <cell r="Q1158">
            <v>6</v>
          </cell>
          <cell r="R1158">
            <v>1.4200671296296296E-2</v>
          </cell>
          <cell r="S1158" t="str">
            <v>North Atlantic</v>
          </cell>
          <cell r="T1158" t="str">
            <v>Competition</v>
          </cell>
          <cell r="U1158">
            <v>20</v>
          </cell>
          <cell r="V1158">
            <v>6</v>
          </cell>
          <cell r="W1158">
            <v>26</v>
          </cell>
          <cell r="X1158">
            <v>26</v>
          </cell>
        </row>
        <row r="1159">
          <cell r="J1159" t="str">
            <v>Wayne Dobson - IS</v>
          </cell>
          <cell r="K1159" t="str">
            <v>IS</v>
          </cell>
          <cell r="L1159" t="str">
            <v>E36 M3</v>
          </cell>
          <cell r="M1159">
            <v>9</v>
          </cell>
          <cell r="N1159">
            <v>1.4150347222222223E-3</v>
          </cell>
          <cell r="O1159">
            <v>1.5441782407407407E-3</v>
          </cell>
          <cell r="P1159">
            <v>93.091999999999999</v>
          </cell>
          <cell r="Q1159">
            <v>8</v>
          </cell>
          <cell r="R1159">
            <v>1.4206608796296295E-2</v>
          </cell>
          <cell r="S1159" t="str">
            <v>North Atlantic</v>
          </cell>
          <cell r="T1159" t="str">
            <v>Competition</v>
          </cell>
          <cell r="U1159">
            <v>14</v>
          </cell>
          <cell r="V1159">
            <v>5</v>
          </cell>
          <cell r="W1159">
            <v>19</v>
          </cell>
          <cell r="X1159">
            <v>19</v>
          </cell>
        </row>
        <row r="1160">
          <cell r="J1160" t="str">
            <v>Ron Checca - Spec E46</v>
          </cell>
          <cell r="K1160" t="str">
            <v>Spec E46</v>
          </cell>
          <cell r="L1160" t="str">
            <v>E46 330ci</v>
          </cell>
          <cell r="M1160">
            <v>9</v>
          </cell>
          <cell r="N1160">
            <v>1.5535763888888891E-3</v>
          </cell>
          <cell r="O1160">
            <v>1.5632407407407407E-3</v>
          </cell>
          <cell r="P1160">
            <v>91.956000000000003</v>
          </cell>
          <cell r="Q1160">
            <v>5</v>
          </cell>
          <cell r="R1160">
            <v>1.4345150462962962E-2</v>
          </cell>
          <cell r="S1160" t="str">
            <v>North Atlantic</v>
          </cell>
          <cell r="T1160" t="str">
            <v>Competition</v>
          </cell>
          <cell r="U1160">
            <v>20</v>
          </cell>
          <cell r="V1160">
            <v>0</v>
          </cell>
          <cell r="W1160">
            <v>20</v>
          </cell>
          <cell r="X1160">
            <v>20</v>
          </cell>
        </row>
        <row r="1161">
          <cell r="J1161" t="str">
            <v>Michael Goulde - DM</v>
          </cell>
          <cell r="K1161" t="str">
            <v>DM</v>
          </cell>
          <cell r="L1161" t="str">
            <v>E36 328is</v>
          </cell>
          <cell r="M1161">
            <v>8</v>
          </cell>
          <cell r="N1161" t="str">
            <v>1 Lap</v>
          </cell>
          <cell r="O1161">
            <v>1.5440972222222221E-3</v>
          </cell>
          <cell r="P1161">
            <v>93.096000000000004</v>
          </cell>
          <cell r="Q1161">
            <v>5</v>
          </cell>
          <cell r="R1161">
            <v>1.2795729166666667E-2</v>
          </cell>
          <cell r="S1161" t="str">
            <v>North Atlantic</v>
          </cell>
          <cell r="T1161" t="str">
            <v>Competition</v>
          </cell>
          <cell r="U1161">
            <v>10</v>
          </cell>
          <cell r="V1161">
            <v>3</v>
          </cell>
          <cell r="W1161">
            <v>13</v>
          </cell>
          <cell r="X1161">
            <v>13</v>
          </cell>
        </row>
        <row r="1162">
          <cell r="J1162" t="str">
            <v>Martin Mahoney - IP</v>
          </cell>
          <cell r="K1162" t="str">
            <v>IP</v>
          </cell>
          <cell r="L1162" t="str">
            <v>E36 M3</v>
          </cell>
          <cell r="M1162">
            <v>8</v>
          </cell>
          <cell r="N1162" t="str">
            <v>1 Lap</v>
          </cell>
          <cell r="O1162">
            <v>1.562673611111111E-3</v>
          </cell>
          <cell r="P1162">
            <v>91.99</v>
          </cell>
          <cell r="Q1162">
            <v>8</v>
          </cell>
          <cell r="R1162">
            <v>1.2864039351851852E-2</v>
          </cell>
          <cell r="S1162" t="str">
            <v>North Atlantic</v>
          </cell>
          <cell r="T1162" t="str">
            <v>Competition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</row>
        <row r="1163">
          <cell r="J1163" t="str">
            <v>John Sanders - JS</v>
          </cell>
          <cell r="K1163" t="str">
            <v>JS</v>
          </cell>
          <cell r="L1163" t="str">
            <v>E46 328i</v>
          </cell>
          <cell r="M1163">
            <v>8</v>
          </cell>
          <cell r="N1163" t="str">
            <v>1 Lap</v>
          </cell>
          <cell r="O1163">
            <v>1.5662962962962963E-3</v>
          </cell>
          <cell r="P1163">
            <v>91.777000000000001</v>
          </cell>
          <cell r="Q1163">
            <v>4</v>
          </cell>
          <cell r="R1163">
            <v>1.2894768518518519E-2</v>
          </cell>
          <cell r="S1163" t="str">
            <v>North Atlantic</v>
          </cell>
          <cell r="T1163" t="str">
            <v>Competition</v>
          </cell>
          <cell r="U1163">
            <v>20</v>
          </cell>
          <cell r="V1163">
            <v>0</v>
          </cell>
          <cell r="W1163">
            <v>20</v>
          </cell>
          <cell r="X1163">
            <v>20</v>
          </cell>
        </row>
        <row r="1164">
          <cell r="J1164" t="str">
            <v>Charles Benoit - IS</v>
          </cell>
          <cell r="K1164" t="str">
            <v>IS</v>
          </cell>
          <cell r="L1164" t="str">
            <v>E36 M3</v>
          </cell>
          <cell r="M1164">
            <v>8</v>
          </cell>
          <cell r="N1164" t="str">
            <v>1 Lap</v>
          </cell>
          <cell r="O1164">
            <v>1.5653819444444445E-3</v>
          </cell>
          <cell r="P1164">
            <v>91.831000000000003</v>
          </cell>
          <cell r="Q1164">
            <v>6</v>
          </cell>
          <cell r="R1164">
            <v>1.2905624999999999E-2</v>
          </cell>
          <cell r="S1164" t="str">
            <v>North Atlantic</v>
          </cell>
          <cell r="T1164" t="str">
            <v>Competition</v>
          </cell>
          <cell r="U1164">
            <v>10</v>
          </cell>
          <cell r="V1164">
            <v>4</v>
          </cell>
          <cell r="W1164">
            <v>14</v>
          </cell>
          <cell r="X1164">
            <v>14</v>
          </cell>
        </row>
        <row r="1165">
          <cell r="J1165" t="str">
            <v>Keith Primozic - DM</v>
          </cell>
          <cell r="K1165" t="str">
            <v>DM</v>
          </cell>
          <cell r="L1165" t="str">
            <v>E36 M3</v>
          </cell>
          <cell r="M1165">
            <v>8</v>
          </cell>
          <cell r="N1165" t="str">
            <v>1 Lap</v>
          </cell>
          <cell r="O1165">
            <v>1.5561805555555554E-3</v>
          </cell>
          <cell r="P1165">
            <v>92.373999999999995</v>
          </cell>
          <cell r="Q1165">
            <v>4</v>
          </cell>
          <cell r="R1165">
            <v>1.2914895833333334E-2</v>
          </cell>
          <cell r="S1165" t="str">
            <v>South Atlantic</v>
          </cell>
          <cell r="T1165" t="str">
            <v>Competition</v>
          </cell>
          <cell r="U1165">
            <v>8</v>
          </cell>
          <cell r="V1165">
            <v>2</v>
          </cell>
          <cell r="W1165">
            <v>10</v>
          </cell>
          <cell r="X1165">
            <v>10</v>
          </cell>
        </row>
        <row r="1166">
          <cell r="J1166" t="str">
            <v>William L Mellott - IS</v>
          </cell>
          <cell r="K1166" t="str">
            <v>IS</v>
          </cell>
          <cell r="L1166" t="str">
            <v>E36 M3</v>
          </cell>
          <cell r="M1166">
            <v>8</v>
          </cell>
          <cell r="N1166" t="str">
            <v>1 Lap</v>
          </cell>
          <cell r="O1166">
            <v>1.580300925925926E-3</v>
          </cell>
          <cell r="P1166">
            <v>90.963999999999999</v>
          </cell>
          <cell r="Q1166">
            <v>7</v>
          </cell>
          <cell r="R1166">
            <v>1.2933969907407408E-2</v>
          </cell>
          <cell r="S1166" t="str">
            <v>North Atlantic</v>
          </cell>
          <cell r="T1166" t="str">
            <v>Competition</v>
          </cell>
          <cell r="U1166">
            <v>8</v>
          </cell>
          <cell r="V1166">
            <v>3</v>
          </cell>
          <cell r="W1166">
            <v>11</v>
          </cell>
          <cell r="X1166">
            <v>11</v>
          </cell>
        </row>
        <row r="1167">
          <cell r="J1167" t="str">
            <v>Spencer Wharton - IS</v>
          </cell>
          <cell r="K1167" t="str">
            <v>IS</v>
          </cell>
          <cell r="L1167" t="str">
            <v>E36 M3</v>
          </cell>
          <cell r="M1167">
            <v>8</v>
          </cell>
          <cell r="N1167" t="str">
            <v>1 Lap</v>
          </cell>
          <cell r="O1167">
            <v>1.5738194444444445E-3</v>
          </cell>
          <cell r="P1167">
            <v>91.337999999999994</v>
          </cell>
          <cell r="Q1167">
            <v>7</v>
          </cell>
          <cell r="R1167">
            <v>1.2944201388888889E-2</v>
          </cell>
          <cell r="S1167" t="str">
            <v>North Atlantic</v>
          </cell>
          <cell r="T1167" t="str">
            <v>Competition</v>
          </cell>
          <cell r="U1167">
            <v>6</v>
          </cell>
          <cell r="V1167">
            <v>2</v>
          </cell>
          <cell r="W1167">
            <v>8</v>
          </cell>
          <cell r="X1167">
            <v>8</v>
          </cell>
        </row>
        <row r="1168">
          <cell r="J1168" t="str">
            <v>Edward Karabec - JP</v>
          </cell>
          <cell r="K1168" t="str">
            <v>JP</v>
          </cell>
          <cell r="L1168" t="str">
            <v>E36 325i</v>
          </cell>
          <cell r="M1168">
            <v>8</v>
          </cell>
          <cell r="N1168" t="str">
            <v>1 Lap</v>
          </cell>
          <cell r="O1168">
            <v>1.6076851851851851E-3</v>
          </cell>
          <cell r="P1168">
            <v>89.414000000000001</v>
          </cell>
          <cell r="Q1168">
            <v>4</v>
          </cell>
          <cell r="R1168">
            <v>1.314023148148148E-2</v>
          </cell>
          <cell r="S1168" t="str">
            <v>North Atlantic</v>
          </cell>
          <cell r="T1168" t="str">
            <v>Competition</v>
          </cell>
          <cell r="U1168">
            <v>20</v>
          </cell>
          <cell r="V1168">
            <v>0</v>
          </cell>
          <cell r="W1168">
            <v>20</v>
          </cell>
          <cell r="X1168">
            <v>20</v>
          </cell>
        </row>
        <row r="1169">
          <cell r="J1169" t="str">
            <v>Connor Wharton - IS</v>
          </cell>
          <cell r="K1169" t="str">
            <v>IS</v>
          </cell>
          <cell r="L1169" t="str">
            <v>E36 M3</v>
          </cell>
          <cell r="M1169">
            <v>8</v>
          </cell>
          <cell r="N1169" t="str">
            <v>1 Lap</v>
          </cell>
          <cell r="O1169">
            <v>1.555127314814815E-3</v>
          </cell>
          <cell r="P1169">
            <v>92.436000000000007</v>
          </cell>
          <cell r="Q1169">
            <v>4</v>
          </cell>
          <cell r="R1169">
            <v>1.3251388888888889E-2</v>
          </cell>
          <cell r="S1169" t="str">
            <v>North Atlantic</v>
          </cell>
          <cell r="T1169" t="str">
            <v>Rookie</v>
          </cell>
          <cell r="U1169">
            <v>4</v>
          </cell>
          <cell r="V1169">
            <v>1</v>
          </cell>
          <cell r="W1169">
            <v>5</v>
          </cell>
          <cell r="X1169">
            <v>5</v>
          </cell>
        </row>
        <row r="1170">
          <cell r="J1170" t="str">
            <v>Bob Martin - M3T</v>
          </cell>
          <cell r="K1170" t="str">
            <v>M3T</v>
          </cell>
          <cell r="L1170" t="str">
            <v>E30 M3</v>
          </cell>
          <cell r="M1170">
            <v>8</v>
          </cell>
          <cell r="N1170" t="str">
            <v>1 Lap</v>
          </cell>
          <cell r="O1170">
            <v>1.6328472222222224E-3</v>
          </cell>
          <cell r="P1170">
            <v>88.036000000000001</v>
          </cell>
          <cell r="Q1170">
            <v>3</v>
          </cell>
          <cell r="R1170">
            <v>1.332755787037037E-2</v>
          </cell>
          <cell r="S1170" t="str">
            <v>North Atlantic</v>
          </cell>
          <cell r="T1170" t="str">
            <v>Competition</v>
          </cell>
          <cell r="U1170">
            <v>20</v>
          </cell>
          <cell r="V1170">
            <v>1</v>
          </cell>
          <cell r="W1170">
            <v>21</v>
          </cell>
          <cell r="X1170">
            <v>21</v>
          </cell>
        </row>
        <row r="1171">
          <cell r="J1171" t="str">
            <v>David Hellman - M3T</v>
          </cell>
          <cell r="K1171" t="str">
            <v>M3T</v>
          </cell>
          <cell r="L1171" t="str">
            <v>E30 M3</v>
          </cell>
          <cell r="M1171">
            <v>8</v>
          </cell>
          <cell r="N1171" t="str">
            <v>1 Lap</v>
          </cell>
          <cell r="O1171">
            <v>1.6391898148148149E-3</v>
          </cell>
          <cell r="P1171">
            <v>87.695999999999998</v>
          </cell>
          <cell r="Q1171">
            <v>3</v>
          </cell>
          <cell r="R1171">
            <v>1.3550717592592592E-2</v>
          </cell>
          <cell r="S1171" t="str">
            <v>North Atlantic</v>
          </cell>
          <cell r="T1171" t="str">
            <v>Competition</v>
          </cell>
          <cell r="U1171">
            <v>14</v>
          </cell>
          <cell r="V1171">
            <v>0</v>
          </cell>
          <cell r="W1171">
            <v>14</v>
          </cell>
          <cell r="X1171">
            <v>14</v>
          </cell>
        </row>
        <row r="1172">
          <cell r="J1172" t="str">
            <v>Marc Thomaes - DM</v>
          </cell>
          <cell r="K1172" t="str">
            <v>DM</v>
          </cell>
          <cell r="L1172" t="str">
            <v>E30 M3</v>
          </cell>
          <cell r="M1172">
            <v>8</v>
          </cell>
          <cell r="N1172" t="str">
            <v>1 Lap</v>
          </cell>
          <cell r="O1172">
            <v>1.6528935185185186E-3</v>
          </cell>
          <cell r="P1172">
            <v>86.968999999999994</v>
          </cell>
          <cell r="Q1172">
            <v>2</v>
          </cell>
          <cell r="R1172">
            <v>1.3657256944444446E-2</v>
          </cell>
          <cell r="S1172" t="str">
            <v>North Atlantic</v>
          </cell>
          <cell r="T1172" t="str">
            <v>Competition</v>
          </cell>
          <cell r="U1172">
            <v>6</v>
          </cell>
          <cell r="V1172">
            <v>1</v>
          </cell>
          <cell r="W1172">
            <v>7</v>
          </cell>
          <cell r="X1172">
            <v>7</v>
          </cell>
        </row>
        <row r="1173">
          <cell r="J1173" t="str">
            <v>Frederick Landwehr - DM</v>
          </cell>
          <cell r="K1173" t="str">
            <v>DM</v>
          </cell>
          <cell r="L1173" t="str">
            <v>E46 328</v>
          </cell>
          <cell r="M1173">
            <v>8</v>
          </cell>
          <cell r="N1173" t="str">
            <v>1 Lap</v>
          </cell>
          <cell r="O1173">
            <v>1.6983101851851853E-3</v>
          </cell>
          <cell r="P1173">
            <v>84.643000000000001</v>
          </cell>
          <cell r="Q1173">
            <v>4</v>
          </cell>
          <cell r="R1173">
            <v>1.3936203703703702E-2</v>
          </cell>
          <cell r="S1173" t="str">
            <v>North Atlantic</v>
          </cell>
          <cell r="T1173" t="str">
            <v>Competition</v>
          </cell>
          <cell r="U1173">
            <v>4</v>
          </cell>
          <cell r="V1173">
            <v>0</v>
          </cell>
          <cell r="W1173">
            <v>4</v>
          </cell>
          <cell r="X1173">
            <v>4</v>
          </cell>
        </row>
        <row r="1174">
          <cell r="J1174" t="str">
            <v>Bert Howerton - Spec E36</v>
          </cell>
          <cell r="K1174" t="str">
            <v>Spec E36</v>
          </cell>
          <cell r="L1174" t="str">
            <v>E36 325is</v>
          </cell>
          <cell r="M1174">
            <v>8</v>
          </cell>
          <cell r="N1174" t="str">
            <v>1 Lap</v>
          </cell>
          <cell r="O1174">
            <v>1.6263078703703706E-3</v>
          </cell>
          <cell r="P1174">
            <v>88.39</v>
          </cell>
          <cell r="Q1174">
            <v>2</v>
          </cell>
          <cell r="R1174">
            <v>1.4073611111111111E-2</v>
          </cell>
          <cell r="S1174" t="str">
            <v>South Atlantic</v>
          </cell>
          <cell r="T1174" t="str">
            <v>Competition</v>
          </cell>
          <cell r="U1174">
            <v>20</v>
          </cell>
          <cell r="V1174">
            <v>0</v>
          </cell>
          <cell r="W1174">
            <v>20</v>
          </cell>
          <cell r="X1174">
            <v>20</v>
          </cell>
        </row>
        <row r="1175">
          <cell r="J1175" t="str">
            <v>Ken Matheny - IP</v>
          </cell>
          <cell r="K1175" t="str">
            <v>IP</v>
          </cell>
          <cell r="L1175" t="str">
            <v>E36 M3</v>
          </cell>
          <cell r="M1175">
            <v>7</v>
          </cell>
          <cell r="N1175" t="str">
            <v>2 Laps</v>
          </cell>
          <cell r="O1175">
            <v>1.5304282407407408E-3</v>
          </cell>
          <cell r="P1175">
            <v>93.927999999999997</v>
          </cell>
          <cell r="Q1175">
            <v>4</v>
          </cell>
          <cell r="R1175">
            <v>1.1466747685185186E-2</v>
          </cell>
          <cell r="S1175" t="str">
            <v>North Central</v>
          </cell>
          <cell r="T1175" t="str">
            <v>Provisional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</row>
        <row r="1176">
          <cell r="J1176" t="str">
            <v>Michael Stoltzfus - IS</v>
          </cell>
          <cell r="K1176" t="str">
            <v>IS</v>
          </cell>
          <cell r="L1176" t="str">
            <v>E36 M3</v>
          </cell>
          <cell r="M1176">
            <v>6</v>
          </cell>
          <cell r="N1176" t="str">
            <v>3 Laps</v>
          </cell>
          <cell r="P1176" t="str">
            <v>-</v>
          </cell>
          <cell r="Q1176">
            <v>0</v>
          </cell>
          <cell r="R1176">
            <v>1.1099641203703705E-2</v>
          </cell>
          <cell r="S1176" t="str">
            <v>North Atlantic</v>
          </cell>
          <cell r="T1176" t="str">
            <v>Rookie</v>
          </cell>
          <cell r="U1176">
            <v>2</v>
          </cell>
          <cell r="V1176">
            <v>0</v>
          </cell>
          <cell r="W1176">
            <v>2</v>
          </cell>
          <cell r="X1176">
            <v>2</v>
          </cell>
        </row>
        <row r="1177">
          <cell r="J1177" t="str">
            <v>Wade Wilson - DM</v>
          </cell>
          <cell r="K1177" t="str">
            <v>DM</v>
          </cell>
          <cell r="L1177" t="str">
            <v>E9 2002</v>
          </cell>
          <cell r="M1177">
            <v>2</v>
          </cell>
          <cell r="N1177" t="str">
            <v>DNF</v>
          </cell>
          <cell r="O1177">
            <v>1.5484722222222221E-3</v>
          </cell>
          <cell r="P1177">
            <v>92.832999999999998</v>
          </cell>
          <cell r="Q1177">
            <v>2</v>
          </cell>
          <cell r="R1177">
            <v>3.2317939814814813E-3</v>
          </cell>
          <cell r="S1177" t="str">
            <v>North Atlantic</v>
          </cell>
          <cell r="T1177" t="str">
            <v>Competition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</row>
        <row r="1178">
          <cell r="J1178" t="str">
            <v>Richard Schickler - BM</v>
          </cell>
          <cell r="K1178" t="str">
            <v>BM</v>
          </cell>
          <cell r="L1178" t="str">
            <v>E92 M3</v>
          </cell>
          <cell r="M1178">
            <v>37</v>
          </cell>
          <cell r="N1178">
            <v>1.187824074074074E-3</v>
          </cell>
          <cell r="O1178">
            <v>1.4184490740740739E-3</v>
          </cell>
          <cell r="P1178">
            <v>101.343</v>
          </cell>
          <cell r="Q1178">
            <v>19</v>
          </cell>
          <cell r="R1178">
            <v>6.4460520833333326E-2</v>
          </cell>
          <cell r="S1178" t="str">
            <v>North Atlantic</v>
          </cell>
          <cell r="T1178" t="str">
            <v>Competition</v>
          </cell>
          <cell r="U1178">
            <v>10</v>
          </cell>
          <cell r="V1178">
            <v>1</v>
          </cell>
          <cell r="W1178">
            <v>11</v>
          </cell>
          <cell r="X1178">
            <v>11</v>
          </cell>
        </row>
        <row r="1179">
          <cell r="J1179" t="str">
            <v>Tyler Pappas - BM</v>
          </cell>
          <cell r="K1179" t="str">
            <v>BM</v>
          </cell>
          <cell r="L1179" t="str">
            <v>F87 M2CR</v>
          </cell>
          <cell r="M1179">
            <v>23</v>
          </cell>
          <cell r="N1179" t="str">
            <v>14 Laps</v>
          </cell>
          <cell r="O1179">
            <v>1.407847222222222E-3</v>
          </cell>
          <cell r="P1179">
            <v>102.10599999999999</v>
          </cell>
          <cell r="Q1179">
            <v>9</v>
          </cell>
          <cell r="R1179">
            <v>4.0049756944444445E-2</v>
          </cell>
          <cell r="S1179" t="str">
            <v>North Atlantic</v>
          </cell>
          <cell r="T1179" t="str">
            <v>Competition</v>
          </cell>
          <cell r="U1179">
            <v>7</v>
          </cell>
          <cell r="V1179">
            <v>0</v>
          </cell>
          <cell r="W1179">
            <v>7</v>
          </cell>
          <cell r="X1179">
            <v>7</v>
          </cell>
        </row>
        <row r="1180">
          <cell r="J1180" t="str">
            <v>Anthony Magagnoli - BM</v>
          </cell>
          <cell r="K1180" t="str">
            <v>BM</v>
          </cell>
          <cell r="L1180" t="str">
            <v>F87 M2CR</v>
          </cell>
          <cell r="M1180">
            <v>23</v>
          </cell>
          <cell r="N1180" t="str">
            <v>14 Laps</v>
          </cell>
          <cell r="O1180">
            <v>1.407847222222222E-3</v>
          </cell>
          <cell r="P1180">
            <v>102.10599999999999</v>
          </cell>
          <cell r="Q1180">
            <v>9</v>
          </cell>
          <cell r="R1180">
            <v>4.0049756944444445E-2</v>
          </cell>
          <cell r="S1180" t="str">
            <v>North Atlantic</v>
          </cell>
          <cell r="T1180" t="str">
            <v>Competition</v>
          </cell>
          <cell r="U1180">
            <v>7</v>
          </cell>
          <cell r="V1180">
            <v>0</v>
          </cell>
          <cell r="W1180">
            <v>7</v>
          </cell>
          <cell r="X1180">
            <v>7</v>
          </cell>
        </row>
        <row r="1181">
          <cell r="J1181" t="str">
            <v>Bill Schachat - BM</v>
          </cell>
          <cell r="K1181" t="str">
            <v>BM</v>
          </cell>
          <cell r="L1181" t="str">
            <v>E92 M3</v>
          </cell>
          <cell r="M1181">
            <v>10</v>
          </cell>
          <cell r="N1181" t="str">
            <v>DQ</v>
          </cell>
          <cell r="O1181">
            <v>1.4534606481481482E-3</v>
          </cell>
          <cell r="P1181">
            <v>98.902000000000001</v>
          </cell>
          <cell r="Q1181">
            <v>6</v>
          </cell>
          <cell r="R1181">
            <v>1.6399479166666665E-2</v>
          </cell>
          <cell r="S1181" t="str">
            <v>North Atlantic</v>
          </cell>
          <cell r="T1181" t="str">
            <v>Competition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</row>
        <row r="1182">
          <cell r="J1182" t="str">
            <v>Kirk Olsen - CM</v>
          </cell>
          <cell r="K1182" t="str">
            <v>CM</v>
          </cell>
          <cell r="L1182" t="str">
            <v>E36 M3</v>
          </cell>
          <cell r="M1182">
            <v>35</v>
          </cell>
          <cell r="N1182" t="str">
            <v>2 Laps</v>
          </cell>
          <cell r="O1182">
            <v>1.4075347222222223E-3</v>
          </cell>
          <cell r="P1182">
            <v>102.129</v>
          </cell>
          <cell r="Q1182">
            <v>19</v>
          </cell>
          <cell r="R1182">
            <v>6.3369224537037042E-2</v>
          </cell>
          <cell r="S1182" t="str">
            <v>North Atlantic</v>
          </cell>
          <cell r="T1182" t="str">
            <v>Competition</v>
          </cell>
          <cell r="U1182">
            <v>10</v>
          </cell>
          <cell r="V1182">
            <v>1</v>
          </cell>
          <cell r="W1182">
            <v>11</v>
          </cell>
          <cell r="X1182">
            <v>11</v>
          </cell>
        </row>
        <row r="1183">
          <cell r="J1183" t="str">
            <v>Todd Brown - CM</v>
          </cell>
          <cell r="K1183" t="str">
            <v>CM</v>
          </cell>
          <cell r="L1183" t="str">
            <v>E46 M3</v>
          </cell>
          <cell r="M1183">
            <v>33</v>
          </cell>
          <cell r="N1183" t="str">
            <v>4 Laps</v>
          </cell>
          <cell r="O1183">
            <v>1.3671412037037037E-3</v>
          </cell>
          <cell r="P1183">
            <v>105.146</v>
          </cell>
          <cell r="Q1183">
            <v>27</v>
          </cell>
          <cell r="R1183">
            <v>5.9090300925925932E-2</v>
          </cell>
          <cell r="S1183" t="str">
            <v>South Atlantic</v>
          </cell>
          <cell r="T1183" t="str">
            <v>Competition</v>
          </cell>
          <cell r="U1183">
            <v>7</v>
          </cell>
          <cell r="V1183">
            <v>0</v>
          </cell>
          <cell r="W1183">
            <v>7</v>
          </cell>
          <cell r="X1183">
            <v>7</v>
          </cell>
        </row>
        <row r="1184">
          <cell r="J1184" t="str">
            <v>Sean Brown - CM</v>
          </cell>
          <cell r="K1184" t="str">
            <v>CM</v>
          </cell>
          <cell r="L1184" t="str">
            <v>E46 M3</v>
          </cell>
          <cell r="M1184">
            <v>33</v>
          </cell>
          <cell r="N1184" t="str">
            <v>4 Laps</v>
          </cell>
          <cell r="O1184">
            <v>1.3671412037037037E-3</v>
          </cell>
          <cell r="P1184">
            <v>105.146</v>
          </cell>
          <cell r="Q1184">
            <v>27</v>
          </cell>
          <cell r="R1184">
            <v>5.9090300925925932E-2</v>
          </cell>
          <cell r="S1184" t="str">
            <v>South Atlantic</v>
          </cell>
          <cell r="T1184" t="str">
            <v>Competition</v>
          </cell>
          <cell r="U1184">
            <v>7</v>
          </cell>
          <cell r="V1184">
            <v>0</v>
          </cell>
          <cell r="W1184">
            <v>7</v>
          </cell>
          <cell r="X1184">
            <v>7</v>
          </cell>
        </row>
        <row r="1185">
          <cell r="J1185" t="str">
            <v>Charles Harding - CM</v>
          </cell>
          <cell r="K1185" t="str">
            <v>CM</v>
          </cell>
          <cell r="L1185" t="str">
            <v>E46 M3</v>
          </cell>
          <cell r="M1185">
            <v>37</v>
          </cell>
          <cell r="N1185" t="str">
            <v>DQ</v>
          </cell>
          <cell r="O1185">
            <v>1.4075694444444446E-3</v>
          </cell>
          <cell r="P1185">
            <v>102.126</v>
          </cell>
          <cell r="Q1185">
            <v>30</v>
          </cell>
          <cell r="R1185">
            <v>6.3726863425925928E-2</v>
          </cell>
          <cell r="S1185" t="str">
            <v>South Atlantic</v>
          </cell>
          <cell r="T1185" t="str">
            <v>Competition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</row>
        <row r="1186">
          <cell r="J1186" t="str">
            <v>Sripathi Haputantri - DM</v>
          </cell>
          <cell r="K1186" t="str">
            <v>DM</v>
          </cell>
          <cell r="L1186" t="str">
            <v>E36 M3</v>
          </cell>
          <cell r="M1186">
            <v>36</v>
          </cell>
          <cell r="N1186" t="str">
            <v>1 Lap</v>
          </cell>
          <cell r="O1186">
            <v>1.4467361111111111E-3</v>
          </cell>
          <cell r="P1186">
            <v>99.361999999999995</v>
          </cell>
          <cell r="Q1186">
            <v>34</v>
          </cell>
          <cell r="R1186">
            <v>6.3527650462962965E-2</v>
          </cell>
          <cell r="S1186" t="str">
            <v>South Atlantic</v>
          </cell>
          <cell r="T1186" t="str">
            <v>Competition</v>
          </cell>
          <cell r="U1186">
            <v>10</v>
          </cell>
          <cell r="V1186">
            <v>4</v>
          </cell>
          <cell r="W1186">
            <v>14</v>
          </cell>
          <cell r="X1186">
            <v>14</v>
          </cell>
        </row>
        <row r="1187">
          <cell r="J1187" t="str">
            <v>Michael Stoltzfus - DM</v>
          </cell>
          <cell r="K1187" t="str">
            <v>DM</v>
          </cell>
          <cell r="L1187" t="str">
            <v>E36 M3</v>
          </cell>
          <cell r="M1187">
            <v>36</v>
          </cell>
          <cell r="N1187" t="str">
            <v>1 Lap</v>
          </cell>
          <cell r="O1187">
            <v>1.4467361111111111E-3</v>
          </cell>
          <cell r="P1187">
            <v>99.361999999999995</v>
          </cell>
          <cell r="Q1187">
            <v>34</v>
          </cell>
          <cell r="R1187">
            <v>6.3527650462962965E-2</v>
          </cell>
          <cell r="S1187" t="str">
            <v>South Atlantic</v>
          </cell>
          <cell r="T1187" t="str">
            <v>Competition</v>
          </cell>
          <cell r="U1187">
            <v>10</v>
          </cell>
          <cell r="V1187">
            <v>4</v>
          </cell>
          <cell r="W1187">
            <v>14</v>
          </cell>
          <cell r="X1187">
            <v>14</v>
          </cell>
        </row>
        <row r="1188">
          <cell r="J1188" t="str">
            <v>Alexander Goare - DM</v>
          </cell>
          <cell r="K1188" t="str">
            <v>DM</v>
          </cell>
          <cell r="L1188" t="str">
            <v>E36 325i</v>
          </cell>
          <cell r="M1188">
            <v>35</v>
          </cell>
          <cell r="N1188" t="str">
            <v>2 Laps</v>
          </cell>
          <cell r="O1188">
            <v>1.4967708333333332E-3</v>
          </cell>
          <cell r="P1188">
            <v>96.04</v>
          </cell>
          <cell r="Q1188">
            <v>7</v>
          </cell>
          <cell r="R1188">
            <v>6.3431018518518525E-2</v>
          </cell>
          <cell r="S1188" t="str">
            <v>South Atlantic</v>
          </cell>
          <cell r="T1188" t="str">
            <v>Competition</v>
          </cell>
          <cell r="U1188">
            <v>7</v>
          </cell>
          <cell r="V1188">
            <v>3</v>
          </cell>
          <cell r="W1188">
            <v>10</v>
          </cell>
          <cell r="X1188">
            <v>10</v>
          </cell>
        </row>
        <row r="1189">
          <cell r="J1189" t="str">
            <v>Michael Goulde - DM</v>
          </cell>
          <cell r="K1189" t="str">
            <v>DM</v>
          </cell>
          <cell r="L1189" t="str">
            <v>E36 328is</v>
          </cell>
          <cell r="M1189">
            <v>34</v>
          </cell>
          <cell r="N1189" t="str">
            <v>3 Laps</v>
          </cell>
          <cell r="O1189">
            <v>1.5342013888888888E-3</v>
          </cell>
          <cell r="P1189">
            <v>93.697000000000003</v>
          </cell>
          <cell r="Q1189">
            <v>19</v>
          </cell>
          <cell r="R1189">
            <v>6.249934027777778E-2</v>
          </cell>
          <cell r="S1189" t="str">
            <v>North Atlantic</v>
          </cell>
          <cell r="T1189" t="str">
            <v>Competition</v>
          </cell>
          <cell r="U1189">
            <v>5</v>
          </cell>
          <cell r="V1189">
            <v>2</v>
          </cell>
          <cell r="W1189">
            <v>7</v>
          </cell>
          <cell r="X1189">
            <v>7</v>
          </cell>
        </row>
        <row r="1190">
          <cell r="J1190" t="str">
            <v>Keith Primozic - DM</v>
          </cell>
          <cell r="K1190" t="str">
            <v>DM</v>
          </cell>
          <cell r="L1190" t="str">
            <v>E36 M3</v>
          </cell>
          <cell r="M1190">
            <v>34</v>
          </cell>
          <cell r="N1190" t="str">
            <v>3 Laps</v>
          </cell>
          <cell r="O1190">
            <v>1.5492708333333333E-3</v>
          </cell>
          <cell r="P1190">
            <v>92.786000000000001</v>
          </cell>
          <cell r="Q1190">
            <v>9</v>
          </cell>
          <cell r="R1190">
            <v>6.4524282407407416E-2</v>
          </cell>
          <cell r="S1190" t="str">
            <v>South Atlantic</v>
          </cell>
          <cell r="T1190" t="str">
            <v>Competition</v>
          </cell>
          <cell r="U1190">
            <v>4</v>
          </cell>
          <cell r="V1190">
            <v>1</v>
          </cell>
          <cell r="W1190">
            <v>5</v>
          </cell>
          <cell r="X1190">
            <v>5</v>
          </cell>
        </row>
        <row r="1191">
          <cell r="J1191" t="str">
            <v>Fred Turner - DM</v>
          </cell>
          <cell r="K1191" t="str">
            <v>DM</v>
          </cell>
          <cell r="L1191" t="str">
            <v>E36 M3</v>
          </cell>
          <cell r="M1191">
            <v>34</v>
          </cell>
          <cell r="N1191" t="str">
            <v>3 Laps</v>
          </cell>
          <cell r="O1191">
            <v>1.5492708333333333E-3</v>
          </cell>
          <cell r="P1191">
            <v>92.786000000000001</v>
          </cell>
          <cell r="Q1191">
            <v>9</v>
          </cell>
          <cell r="R1191">
            <v>6.4524282407407416E-2</v>
          </cell>
          <cell r="S1191" t="str">
            <v>South Atlantic</v>
          </cell>
          <cell r="T1191" t="str">
            <v>Competition</v>
          </cell>
          <cell r="U1191">
            <v>4</v>
          </cell>
          <cell r="V1191">
            <v>1</v>
          </cell>
          <cell r="W1191">
            <v>5</v>
          </cell>
          <cell r="X1191">
            <v>5</v>
          </cell>
        </row>
        <row r="1192">
          <cell r="J1192" t="str">
            <v>Marc Thomaes - DM</v>
          </cell>
          <cell r="K1192" t="str">
            <v>DM</v>
          </cell>
          <cell r="L1192" t="str">
            <v>E30 M3</v>
          </cell>
          <cell r="M1192">
            <v>33</v>
          </cell>
          <cell r="N1192" t="str">
            <v>4 Laps</v>
          </cell>
          <cell r="O1192">
            <v>1.6490972222222222E-3</v>
          </cell>
          <cell r="P1192">
            <v>87.168999999999997</v>
          </cell>
          <cell r="Q1192">
            <v>22</v>
          </cell>
          <cell r="R1192">
            <v>6.4400625000000003E-2</v>
          </cell>
          <cell r="S1192" t="str">
            <v>North Atlantic</v>
          </cell>
          <cell r="T1192" t="str">
            <v>Competition</v>
          </cell>
          <cell r="U1192">
            <v>3</v>
          </cell>
          <cell r="V1192">
            <v>0</v>
          </cell>
          <cell r="W1192">
            <v>3</v>
          </cell>
          <cell r="X1192">
            <v>3</v>
          </cell>
        </row>
        <row r="1193">
          <cell r="J1193" t="str">
            <v>Wade Wilson - DM</v>
          </cell>
          <cell r="K1193" t="str">
            <v>DM</v>
          </cell>
          <cell r="L1193" t="str">
            <v>E9 2002</v>
          </cell>
          <cell r="N1193" t="str">
            <v>DNF</v>
          </cell>
          <cell r="P1193" t="str">
            <v>-</v>
          </cell>
          <cell r="Q1193">
            <v>0</v>
          </cell>
          <cell r="S1193" t="str">
            <v>North Atlantic</v>
          </cell>
          <cell r="T1193" t="str">
            <v>Competition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</row>
        <row r="1194">
          <cell r="J1194" t="str">
            <v>Serge Hunkins - GT3</v>
          </cell>
          <cell r="K1194" t="str">
            <v>GT3</v>
          </cell>
          <cell r="L1194" t="str">
            <v>Porsche 911 S</v>
          </cell>
          <cell r="M1194">
            <v>34</v>
          </cell>
          <cell r="N1194" t="str">
            <v>3 Laps</v>
          </cell>
          <cell r="O1194">
            <v>1.563298611111111E-3</v>
          </cell>
          <cell r="P1194">
            <v>91.953000000000003</v>
          </cell>
          <cell r="Q1194">
            <v>26</v>
          </cell>
          <cell r="R1194">
            <v>6.4553576388888881E-2</v>
          </cell>
          <cell r="S1194" t="str">
            <v>North Atlantic</v>
          </cell>
          <cell r="T1194" t="str">
            <v>Rookie</v>
          </cell>
          <cell r="U1194">
            <v>10</v>
          </cell>
          <cell r="V1194">
            <v>0</v>
          </cell>
          <cell r="W1194">
            <v>10</v>
          </cell>
          <cell r="X1194">
            <v>10</v>
          </cell>
        </row>
        <row r="1195">
          <cell r="J1195" t="str">
            <v>Steve Liadis - HP</v>
          </cell>
          <cell r="K1195" t="str">
            <v>HP</v>
          </cell>
          <cell r="L1195" t="str">
            <v>E46 M3</v>
          </cell>
          <cell r="M1195">
            <v>36</v>
          </cell>
          <cell r="N1195" t="str">
            <v>1 Lap</v>
          </cell>
          <cell r="O1195">
            <v>1.5138541666666666E-3</v>
          </cell>
          <cell r="P1195">
            <v>94.956000000000003</v>
          </cell>
          <cell r="Q1195">
            <v>31</v>
          </cell>
          <cell r="R1195">
            <v>6.4526770833333344E-2</v>
          </cell>
          <cell r="S1195" t="str">
            <v>North Atlantic</v>
          </cell>
          <cell r="T1195" t="str">
            <v>Competition</v>
          </cell>
          <cell r="U1195">
            <v>10</v>
          </cell>
          <cell r="V1195">
            <v>1</v>
          </cell>
          <cell r="W1195">
            <v>11</v>
          </cell>
          <cell r="X1195">
            <v>11</v>
          </cell>
        </row>
        <row r="1196">
          <cell r="J1196" t="str">
            <v>Alex Zmiewski - HP</v>
          </cell>
          <cell r="K1196" t="str">
            <v>HP</v>
          </cell>
          <cell r="L1196" t="str">
            <v>F22 M235i</v>
          </cell>
          <cell r="M1196">
            <v>35</v>
          </cell>
          <cell r="N1196" t="str">
            <v>2 Laps</v>
          </cell>
          <cell r="O1196">
            <v>1.4511111111111111E-3</v>
          </cell>
          <cell r="P1196">
            <v>99.061999999999998</v>
          </cell>
          <cell r="Q1196">
            <v>7</v>
          </cell>
          <cell r="R1196">
            <v>6.3370798611111112E-2</v>
          </cell>
          <cell r="S1196" t="str">
            <v>North Atlantic</v>
          </cell>
          <cell r="T1196" t="str">
            <v>Competition</v>
          </cell>
          <cell r="U1196">
            <v>7</v>
          </cell>
          <cell r="V1196">
            <v>0</v>
          </cell>
          <cell r="W1196">
            <v>7</v>
          </cell>
          <cell r="X1196">
            <v>7</v>
          </cell>
        </row>
        <row r="1197">
          <cell r="J1197" t="str">
            <v>Ryan Zmiewski - HP</v>
          </cell>
          <cell r="K1197" t="str">
            <v>HP</v>
          </cell>
          <cell r="L1197" t="str">
            <v>F22 M235i</v>
          </cell>
          <cell r="M1197">
            <v>35</v>
          </cell>
          <cell r="N1197" t="str">
            <v>2 Laps</v>
          </cell>
          <cell r="O1197">
            <v>1.4511111111111111E-3</v>
          </cell>
          <cell r="P1197">
            <v>99.061999999999998</v>
          </cell>
          <cell r="Q1197">
            <v>7</v>
          </cell>
          <cell r="R1197">
            <v>6.3370798611111112E-2</v>
          </cell>
          <cell r="S1197" t="str">
            <v>North Atlantic</v>
          </cell>
          <cell r="T1197" t="str">
            <v>Rookie</v>
          </cell>
          <cell r="U1197">
            <v>7</v>
          </cell>
          <cell r="V1197">
            <v>0</v>
          </cell>
          <cell r="W1197">
            <v>7</v>
          </cell>
          <cell r="X1197">
            <v>7</v>
          </cell>
        </row>
        <row r="1198">
          <cell r="J1198" t="str">
            <v>Daniel Feldmann - HS</v>
          </cell>
          <cell r="K1198" t="str">
            <v>HS</v>
          </cell>
          <cell r="L1198" t="str">
            <v>E46 M3</v>
          </cell>
          <cell r="M1198">
            <v>36</v>
          </cell>
          <cell r="N1198" t="str">
            <v>1 Lap</v>
          </cell>
          <cell r="O1198">
            <v>1.4984259259259258E-3</v>
          </cell>
          <cell r="P1198">
            <v>95.933999999999997</v>
          </cell>
          <cell r="Q1198">
            <v>30</v>
          </cell>
          <cell r="R1198">
            <v>6.4573078703703699E-2</v>
          </cell>
          <cell r="S1198" t="str">
            <v>North Atlantic</v>
          </cell>
          <cell r="T1198" t="str">
            <v>Competition</v>
          </cell>
          <cell r="U1198">
            <v>10</v>
          </cell>
          <cell r="V1198">
            <v>0</v>
          </cell>
          <cell r="W1198">
            <v>10</v>
          </cell>
          <cell r="X1198">
            <v>10</v>
          </cell>
        </row>
        <row r="1199">
          <cell r="J1199" t="str">
            <v>Dan March - IP</v>
          </cell>
          <cell r="K1199" t="str">
            <v>IP</v>
          </cell>
          <cell r="L1199" t="str">
            <v>E36 M3</v>
          </cell>
          <cell r="M1199">
            <v>37</v>
          </cell>
          <cell r="O1199">
            <v>1.4875925925925924E-3</v>
          </cell>
          <cell r="P1199">
            <v>96.632999999999996</v>
          </cell>
          <cell r="Q1199">
            <v>26</v>
          </cell>
          <cell r="R1199">
            <v>6.327269675925927E-2</v>
          </cell>
          <cell r="S1199" t="str">
            <v>North Atlantic</v>
          </cell>
          <cell r="T1199" t="str">
            <v>Competition</v>
          </cell>
          <cell r="U1199">
            <v>10</v>
          </cell>
          <cell r="V1199">
            <v>9</v>
          </cell>
          <cell r="W1199">
            <v>19</v>
          </cell>
          <cell r="X1199">
            <v>19</v>
          </cell>
        </row>
        <row r="1200">
          <cell r="J1200" t="str">
            <v>David LeBlanc - IP</v>
          </cell>
          <cell r="K1200" t="str">
            <v>IP</v>
          </cell>
          <cell r="L1200" t="str">
            <v>E36 M3</v>
          </cell>
          <cell r="M1200">
            <v>37</v>
          </cell>
          <cell r="N1200">
            <v>1.200925925925926E-3</v>
          </cell>
          <cell r="O1200">
            <v>1.4474652777777778E-3</v>
          </cell>
          <cell r="P1200">
            <v>99.311999999999998</v>
          </cell>
          <cell r="Q1200">
            <v>23</v>
          </cell>
          <cell r="R1200">
            <v>6.4473622685185181E-2</v>
          </cell>
          <cell r="S1200" t="str">
            <v>North Atlantic</v>
          </cell>
          <cell r="T1200" t="str">
            <v>Competition</v>
          </cell>
          <cell r="U1200">
            <v>7</v>
          </cell>
          <cell r="V1200">
            <v>8</v>
          </cell>
          <cell r="W1200">
            <v>15</v>
          </cell>
          <cell r="X1200">
            <v>15</v>
          </cell>
        </row>
        <row r="1201">
          <cell r="J1201" t="str">
            <v>Chad Waddell - IP</v>
          </cell>
          <cell r="K1201" t="str">
            <v>IP</v>
          </cell>
          <cell r="L1201" t="str">
            <v>E36 M3</v>
          </cell>
          <cell r="M1201">
            <v>36</v>
          </cell>
          <cell r="N1201" t="str">
            <v>1 Lap</v>
          </cell>
          <cell r="O1201">
            <v>1.459236111111111E-3</v>
          </cell>
          <cell r="P1201">
            <v>98.51</v>
          </cell>
          <cell r="Q1201">
            <v>29</v>
          </cell>
          <cell r="R1201">
            <v>6.3324282407407409E-2</v>
          </cell>
          <cell r="S1201" t="str">
            <v>North Atlantic</v>
          </cell>
          <cell r="T1201" t="str">
            <v>Competition</v>
          </cell>
          <cell r="U1201">
            <v>5</v>
          </cell>
          <cell r="V1201">
            <v>7</v>
          </cell>
          <cell r="W1201">
            <v>12</v>
          </cell>
          <cell r="X1201">
            <v>12</v>
          </cell>
        </row>
        <row r="1202">
          <cell r="J1202" t="str">
            <v>Richard Zulman - IP</v>
          </cell>
          <cell r="K1202" t="str">
            <v>IP</v>
          </cell>
          <cell r="L1202" t="str">
            <v>E36 325</v>
          </cell>
          <cell r="M1202">
            <v>36</v>
          </cell>
          <cell r="N1202" t="str">
            <v>1 Lap</v>
          </cell>
          <cell r="O1202">
            <v>1.4702083333333336E-3</v>
          </cell>
          <cell r="P1202">
            <v>97.775000000000006</v>
          </cell>
          <cell r="Q1202">
            <v>18</v>
          </cell>
          <cell r="R1202">
            <v>6.3381365740740742E-2</v>
          </cell>
          <cell r="S1202" t="str">
            <v>South Atlantic</v>
          </cell>
          <cell r="T1202" t="str">
            <v>Competition</v>
          </cell>
          <cell r="U1202">
            <v>4</v>
          </cell>
          <cell r="V1202">
            <v>6</v>
          </cell>
          <cell r="W1202">
            <v>10</v>
          </cell>
          <cell r="X1202">
            <v>10</v>
          </cell>
        </row>
        <row r="1203">
          <cell r="J1203" t="str">
            <v>Kevin Gelardi - IP</v>
          </cell>
          <cell r="K1203" t="str">
            <v>IP</v>
          </cell>
          <cell r="L1203" t="str">
            <v>E36 M3</v>
          </cell>
          <cell r="M1203">
            <v>36</v>
          </cell>
          <cell r="N1203" t="str">
            <v>1 Lap</v>
          </cell>
          <cell r="O1203">
            <v>1.4729282407407408E-3</v>
          </cell>
          <cell r="P1203">
            <v>97.594999999999999</v>
          </cell>
          <cell r="Q1203">
            <v>18</v>
          </cell>
          <cell r="R1203">
            <v>6.3507083333333339E-2</v>
          </cell>
          <cell r="S1203" t="str">
            <v>North Atlantic</v>
          </cell>
          <cell r="T1203" t="str">
            <v>Competition</v>
          </cell>
          <cell r="U1203">
            <v>3</v>
          </cell>
          <cell r="V1203">
            <v>5</v>
          </cell>
          <cell r="W1203">
            <v>8</v>
          </cell>
          <cell r="X1203">
            <v>8</v>
          </cell>
        </row>
        <row r="1204">
          <cell r="J1204" t="str">
            <v>Gregory Teese - IP</v>
          </cell>
          <cell r="K1204" t="str">
            <v>IP</v>
          </cell>
          <cell r="L1204" t="str">
            <v>E36 M3</v>
          </cell>
          <cell r="M1204">
            <v>36</v>
          </cell>
          <cell r="N1204" t="str">
            <v>1 Lap</v>
          </cell>
          <cell r="O1204">
            <v>1.486111111111111E-3</v>
          </cell>
          <cell r="P1204">
            <v>96.728999999999999</v>
          </cell>
          <cell r="Q1204">
            <v>34</v>
          </cell>
          <cell r="R1204">
            <v>6.3997071759259269E-2</v>
          </cell>
          <cell r="S1204" t="str">
            <v>North Atlantic</v>
          </cell>
          <cell r="T1204" t="str">
            <v>Competition</v>
          </cell>
          <cell r="U1204">
            <v>2</v>
          </cell>
          <cell r="V1204">
            <v>4</v>
          </cell>
          <cell r="W1204">
            <v>6</v>
          </cell>
          <cell r="X1204">
            <v>6</v>
          </cell>
        </row>
        <row r="1205">
          <cell r="J1205" t="str">
            <v>Anthony Magagnoli - IP</v>
          </cell>
          <cell r="K1205" t="str">
            <v>IP</v>
          </cell>
          <cell r="L1205" t="str">
            <v>E36 M3</v>
          </cell>
          <cell r="M1205">
            <v>36</v>
          </cell>
          <cell r="N1205" t="str">
            <v>1 Lap</v>
          </cell>
          <cell r="O1205">
            <v>1.4651157407407408E-3</v>
          </cell>
          <cell r="P1205">
            <v>98.114999999999995</v>
          </cell>
          <cell r="Q1205">
            <v>5</v>
          </cell>
          <cell r="R1205">
            <v>6.445663194444444E-2</v>
          </cell>
          <cell r="S1205" t="str">
            <v>South Atlantic</v>
          </cell>
          <cell r="T1205" t="str">
            <v>Competition</v>
          </cell>
          <cell r="U1205">
            <v>1</v>
          </cell>
          <cell r="V1205">
            <v>3</v>
          </cell>
          <cell r="W1205">
            <v>4</v>
          </cell>
          <cell r="X1205">
            <v>4</v>
          </cell>
        </row>
        <row r="1206">
          <cell r="J1206" t="str">
            <v>Sean McKay - IP</v>
          </cell>
          <cell r="K1206" t="str">
            <v>IP</v>
          </cell>
          <cell r="L1206" t="str">
            <v>E36 M3</v>
          </cell>
          <cell r="M1206">
            <v>36</v>
          </cell>
          <cell r="N1206" t="str">
            <v>1 Lap</v>
          </cell>
          <cell r="O1206">
            <v>1.4651157407407408E-3</v>
          </cell>
          <cell r="P1206">
            <v>98.114999999999995</v>
          </cell>
          <cell r="Q1206">
            <v>5</v>
          </cell>
          <cell r="R1206">
            <v>6.445663194444444E-2</v>
          </cell>
          <cell r="S1206" t="str">
            <v>South Atlantic</v>
          </cell>
          <cell r="T1206" t="str">
            <v>Competition</v>
          </cell>
          <cell r="U1206">
            <v>1</v>
          </cell>
          <cell r="V1206">
            <v>3</v>
          </cell>
          <cell r="W1206">
            <v>4</v>
          </cell>
          <cell r="X1206">
            <v>4</v>
          </cell>
        </row>
        <row r="1207">
          <cell r="J1207" t="str">
            <v>Ken Matheny - IP</v>
          </cell>
          <cell r="K1207" t="str">
            <v>IP</v>
          </cell>
          <cell r="L1207" t="str">
            <v>E36 M3</v>
          </cell>
          <cell r="M1207">
            <v>36</v>
          </cell>
          <cell r="N1207" t="str">
            <v>1 Lap</v>
          </cell>
          <cell r="O1207">
            <v>1.5014699074074073E-3</v>
          </cell>
          <cell r="P1207">
            <v>95.74</v>
          </cell>
          <cell r="Q1207">
            <v>18</v>
          </cell>
          <cell r="R1207">
            <v>6.4714907407407415E-2</v>
          </cell>
          <cell r="S1207" t="str">
            <v>North Central</v>
          </cell>
          <cell r="T1207" t="str">
            <v>Provisional</v>
          </cell>
          <cell r="U1207">
            <v>0</v>
          </cell>
          <cell r="V1207">
            <v>2</v>
          </cell>
          <cell r="W1207">
            <v>2</v>
          </cell>
          <cell r="X1207">
            <v>2</v>
          </cell>
        </row>
        <row r="1208">
          <cell r="J1208" t="str">
            <v>Greg Wharton - IP</v>
          </cell>
          <cell r="K1208" t="str">
            <v>IP</v>
          </cell>
          <cell r="L1208" t="str">
            <v>E36 M3</v>
          </cell>
          <cell r="M1208">
            <v>35</v>
          </cell>
          <cell r="N1208" t="str">
            <v>2 Laps</v>
          </cell>
          <cell r="O1208">
            <v>1.5112500000000002E-3</v>
          </cell>
          <cell r="P1208">
            <v>95.12</v>
          </cell>
          <cell r="Q1208">
            <v>24</v>
          </cell>
          <cell r="R1208">
            <v>6.4706435185185193E-2</v>
          </cell>
          <cell r="S1208" t="str">
            <v>North Atlantic</v>
          </cell>
          <cell r="T1208" t="str">
            <v>Competition</v>
          </cell>
          <cell r="U1208">
            <v>0</v>
          </cell>
          <cell r="V1208">
            <v>1</v>
          </cell>
          <cell r="W1208">
            <v>1</v>
          </cell>
          <cell r="X1208">
            <v>1</v>
          </cell>
        </row>
        <row r="1209">
          <cell r="J1209" t="str">
            <v>Jeffery Quesenberry - IP</v>
          </cell>
          <cell r="K1209" t="str">
            <v>IP</v>
          </cell>
          <cell r="L1209" t="str">
            <v>E36 M3</v>
          </cell>
          <cell r="M1209">
            <v>29</v>
          </cell>
          <cell r="N1209" t="str">
            <v>8 Laps</v>
          </cell>
          <cell r="O1209">
            <v>1.4584837962962965E-3</v>
          </cell>
          <cell r="P1209">
            <v>98.561000000000007</v>
          </cell>
          <cell r="Q1209">
            <v>25</v>
          </cell>
          <cell r="R1209">
            <v>5.3192141203703712E-2</v>
          </cell>
          <cell r="S1209" t="str">
            <v>South Atlantic</v>
          </cell>
          <cell r="T1209" t="str">
            <v>Competition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</row>
        <row r="1210">
          <cell r="J1210" t="str">
            <v>Scott Reiman - IP</v>
          </cell>
          <cell r="K1210" t="str">
            <v>IP</v>
          </cell>
          <cell r="L1210" t="str">
            <v>E36 M3</v>
          </cell>
          <cell r="M1210">
            <v>11</v>
          </cell>
          <cell r="N1210" t="str">
            <v>DNF</v>
          </cell>
          <cell r="O1210">
            <v>1.4738888888888889E-3</v>
          </cell>
          <cell r="P1210">
            <v>97.531000000000006</v>
          </cell>
          <cell r="Q1210">
            <v>7</v>
          </cell>
          <cell r="R1210">
            <v>1.8144814814814815E-2</v>
          </cell>
          <cell r="S1210" t="str">
            <v>North Atlantic</v>
          </cell>
          <cell r="T1210" t="str">
            <v>Competition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</row>
        <row r="1211">
          <cell r="J1211" t="str">
            <v>Connor Wharton - IS</v>
          </cell>
          <cell r="K1211" t="str">
            <v>IS</v>
          </cell>
          <cell r="L1211" t="str">
            <v>E36 M3</v>
          </cell>
          <cell r="M1211">
            <v>35</v>
          </cell>
          <cell r="N1211" t="str">
            <v>2 Laps</v>
          </cell>
          <cell r="O1211">
            <v>1.5247222222222225E-3</v>
          </cell>
          <cell r="P1211">
            <v>94.278999999999996</v>
          </cell>
          <cell r="Q1211">
            <v>21</v>
          </cell>
          <cell r="R1211">
            <v>6.3976643518518519E-2</v>
          </cell>
          <cell r="S1211" t="str">
            <v>North Atlantic</v>
          </cell>
          <cell r="T1211" t="str">
            <v>Rookie</v>
          </cell>
          <cell r="U1211">
            <v>10</v>
          </cell>
          <cell r="V1211">
            <v>2</v>
          </cell>
          <cell r="W1211">
            <v>12</v>
          </cell>
          <cell r="X1211">
            <v>12</v>
          </cell>
        </row>
        <row r="1212">
          <cell r="J1212" t="str">
            <v>Spencer Wharton - IS</v>
          </cell>
          <cell r="K1212" t="str">
            <v>IS</v>
          </cell>
          <cell r="L1212" t="str">
            <v>E36 M3</v>
          </cell>
          <cell r="M1212">
            <v>34</v>
          </cell>
          <cell r="N1212" t="str">
            <v>3 Laps</v>
          </cell>
          <cell r="O1212">
            <v>1.5711226851851852E-3</v>
          </cell>
          <cell r="P1212">
            <v>91.495000000000005</v>
          </cell>
          <cell r="Q1212">
            <v>22</v>
          </cell>
          <cell r="R1212">
            <v>6.4520682870370369E-2</v>
          </cell>
          <cell r="S1212" t="str">
            <v>North Atlantic</v>
          </cell>
          <cell r="T1212" t="str">
            <v>Competition</v>
          </cell>
          <cell r="U1212">
            <v>7</v>
          </cell>
          <cell r="V1212">
            <v>1</v>
          </cell>
          <cell r="W1212">
            <v>8</v>
          </cell>
          <cell r="X1212">
            <v>8</v>
          </cell>
        </row>
        <row r="1213">
          <cell r="J1213" t="str">
            <v>Andrew Palumbo - IS</v>
          </cell>
          <cell r="K1213" t="str">
            <v>IS</v>
          </cell>
          <cell r="L1213" t="str">
            <v>E36 M3</v>
          </cell>
          <cell r="M1213">
            <v>34</v>
          </cell>
          <cell r="N1213" t="str">
            <v>3 Laps</v>
          </cell>
          <cell r="O1213">
            <v>1.5496527777777776E-3</v>
          </cell>
          <cell r="P1213">
            <v>92.763000000000005</v>
          </cell>
          <cell r="Q1213">
            <v>20</v>
          </cell>
          <cell r="R1213">
            <v>6.4705150462962963E-2</v>
          </cell>
          <cell r="S1213" t="str">
            <v>North Atlantic</v>
          </cell>
          <cell r="T1213" t="str">
            <v>Competition</v>
          </cell>
          <cell r="U1213">
            <v>5</v>
          </cell>
          <cell r="V1213">
            <v>0</v>
          </cell>
          <cell r="W1213">
            <v>5</v>
          </cell>
          <cell r="X1213">
            <v>5</v>
          </cell>
        </row>
        <row r="1214">
          <cell r="J1214" t="str">
            <v>Chris Palumbo - IS</v>
          </cell>
          <cell r="K1214" t="str">
            <v>IS</v>
          </cell>
          <cell r="L1214" t="str">
            <v>E36 M3</v>
          </cell>
          <cell r="M1214">
            <v>34</v>
          </cell>
          <cell r="N1214" t="str">
            <v>3 Laps</v>
          </cell>
          <cell r="O1214">
            <v>1.5496527777777776E-3</v>
          </cell>
          <cell r="P1214">
            <v>92.763000000000005</v>
          </cell>
          <cell r="Q1214">
            <v>20</v>
          </cell>
          <cell r="R1214">
            <v>6.4705150462962963E-2</v>
          </cell>
          <cell r="S1214" t="str">
            <v>North Atlantic</v>
          </cell>
          <cell r="T1214" t="str">
            <v>Competition</v>
          </cell>
          <cell r="U1214">
            <v>5</v>
          </cell>
          <cell r="V1214">
            <v>0</v>
          </cell>
          <cell r="W1214">
            <v>5</v>
          </cell>
          <cell r="X1214">
            <v>5</v>
          </cell>
        </row>
        <row r="1215">
          <cell r="J1215" t="str">
            <v>Charles Benoit - IS</v>
          </cell>
          <cell r="K1215" t="str">
            <v>IS</v>
          </cell>
          <cell r="L1215" t="str">
            <v>E36 M3</v>
          </cell>
          <cell r="M1215">
            <v>14</v>
          </cell>
          <cell r="N1215" t="str">
            <v>DNF</v>
          </cell>
          <cell r="O1215">
            <v>1.5569675925925926E-3</v>
          </cell>
          <cell r="P1215">
            <v>92.326999999999998</v>
          </cell>
          <cell r="Q1215">
            <v>7</v>
          </cell>
          <cell r="R1215">
            <v>2.8418946759259257E-2</v>
          </cell>
          <cell r="S1215" t="str">
            <v>North Atlantic</v>
          </cell>
          <cell r="T1215" t="str">
            <v>Competition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</row>
        <row r="1216">
          <cell r="J1216" t="str">
            <v>Wayne Dobson - IS</v>
          </cell>
          <cell r="K1216" t="str">
            <v>IS</v>
          </cell>
          <cell r="L1216" t="str">
            <v>E36 M3</v>
          </cell>
          <cell r="M1216">
            <v>4</v>
          </cell>
          <cell r="N1216" t="str">
            <v>DNF</v>
          </cell>
          <cell r="O1216">
            <v>1.5554745370370369E-3</v>
          </cell>
          <cell r="P1216">
            <v>92.415999999999997</v>
          </cell>
          <cell r="Q1216">
            <v>4</v>
          </cell>
          <cell r="R1216">
            <v>8.0135532407407412E-3</v>
          </cell>
          <cell r="S1216" t="str">
            <v>North Atlantic</v>
          </cell>
          <cell r="T1216" t="str">
            <v>Competition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</row>
        <row r="1217">
          <cell r="J1217" t="str">
            <v>Edward Karabec - JP</v>
          </cell>
          <cell r="K1217" t="str">
            <v>JP</v>
          </cell>
          <cell r="L1217" t="str">
            <v>E36 325i</v>
          </cell>
          <cell r="M1217">
            <v>33</v>
          </cell>
          <cell r="N1217" t="str">
            <v>4 Laps</v>
          </cell>
          <cell r="O1217">
            <v>1.6063657407407407E-3</v>
          </cell>
          <cell r="P1217">
            <v>89.488</v>
          </cell>
          <cell r="Q1217">
            <v>7</v>
          </cell>
          <cell r="R1217">
            <v>6.3431643518518516E-2</v>
          </cell>
          <cell r="S1217" t="str">
            <v>North Atlantic</v>
          </cell>
          <cell r="T1217" t="str">
            <v>Competition</v>
          </cell>
          <cell r="U1217">
            <v>10</v>
          </cell>
          <cell r="V1217">
            <v>0</v>
          </cell>
          <cell r="W1217">
            <v>10</v>
          </cell>
          <cell r="X1217">
            <v>10</v>
          </cell>
        </row>
        <row r="1218">
          <cell r="J1218" t="str">
            <v>John Sanders - JS</v>
          </cell>
          <cell r="K1218" t="str">
            <v>JS</v>
          </cell>
          <cell r="L1218" t="str">
            <v>E46 328i</v>
          </cell>
          <cell r="M1218">
            <v>34</v>
          </cell>
          <cell r="N1218" t="str">
            <v>3 Laps</v>
          </cell>
          <cell r="O1218">
            <v>1.5391898148148146E-3</v>
          </cell>
          <cell r="P1218">
            <v>93.393000000000001</v>
          </cell>
          <cell r="Q1218">
            <v>32</v>
          </cell>
          <cell r="R1218">
            <v>6.3695543981481487E-2</v>
          </cell>
          <cell r="S1218" t="str">
            <v>North Atlantic</v>
          </cell>
          <cell r="T1218" t="str">
            <v>Competition</v>
          </cell>
          <cell r="U1218">
            <v>10</v>
          </cell>
          <cell r="V1218">
            <v>0</v>
          </cell>
          <cell r="W1218">
            <v>10</v>
          </cell>
          <cell r="X1218">
            <v>10</v>
          </cell>
        </row>
        <row r="1219">
          <cell r="J1219" t="str">
            <v>David Hellman - M3T</v>
          </cell>
          <cell r="K1219" t="str">
            <v>M3T</v>
          </cell>
          <cell r="L1219" t="str">
            <v>E30 M3</v>
          </cell>
          <cell r="M1219">
            <v>33</v>
          </cell>
          <cell r="N1219" t="str">
            <v>4 Laps</v>
          </cell>
          <cell r="O1219">
            <v>1.6279745370370369E-3</v>
          </cell>
          <cell r="P1219">
            <v>88.3</v>
          </cell>
          <cell r="Q1219">
            <v>16</v>
          </cell>
          <cell r="R1219">
            <v>6.4201747685185176E-2</v>
          </cell>
          <cell r="S1219" t="str">
            <v>North Atlantic</v>
          </cell>
          <cell r="T1219" t="str">
            <v>Competition</v>
          </cell>
          <cell r="U1219">
            <v>10</v>
          </cell>
          <cell r="V1219">
            <v>1</v>
          </cell>
          <cell r="W1219">
            <v>11</v>
          </cell>
          <cell r="X1219">
            <v>11</v>
          </cell>
        </row>
        <row r="1220">
          <cell r="J1220" t="str">
            <v>Bob Martin - M3T</v>
          </cell>
          <cell r="K1220" t="str">
            <v>M3T</v>
          </cell>
          <cell r="L1220" t="str">
            <v>E30 M3</v>
          </cell>
          <cell r="M1220">
            <v>32</v>
          </cell>
          <cell r="N1220" t="str">
            <v>5 Laps</v>
          </cell>
          <cell r="O1220">
            <v>1.6600231481481481E-3</v>
          </cell>
          <cell r="P1220">
            <v>86.594999999999999</v>
          </cell>
          <cell r="Q1220">
            <v>16</v>
          </cell>
          <cell r="R1220">
            <v>6.3782905092592587E-2</v>
          </cell>
          <cell r="S1220" t="str">
            <v>North Atlantic</v>
          </cell>
          <cell r="T1220" t="str">
            <v>Competition</v>
          </cell>
          <cell r="U1220">
            <v>7</v>
          </cell>
          <cell r="V1220">
            <v>0</v>
          </cell>
          <cell r="W1220">
            <v>7</v>
          </cell>
          <cell r="X1220">
            <v>7</v>
          </cell>
        </row>
        <row r="1221">
          <cell r="J1221" t="str">
            <v>Bert Howerton - Spec E36</v>
          </cell>
          <cell r="K1221" t="str">
            <v>Spec E36</v>
          </cell>
          <cell r="L1221" t="str">
            <v>E36 325is</v>
          </cell>
          <cell r="M1221">
            <v>34</v>
          </cell>
          <cell r="N1221" t="str">
            <v>3 Laps</v>
          </cell>
          <cell r="O1221">
            <v>1.5961689814814816E-3</v>
          </cell>
          <cell r="P1221">
            <v>90.058999999999997</v>
          </cell>
          <cell r="Q1221">
            <v>20</v>
          </cell>
          <cell r="R1221">
            <v>6.3890115740740744E-2</v>
          </cell>
          <cell r="S1221" t="str">
            <v>South Atlantic</v>
          </cell>
          <cell r="T1221" t="str">
            <v>Competition</v>
          </cell>
          <cell r="U1221">
            <v>10</v>
          </cell>
          <cell r="V1221">
            <v>0</v>
          </cell>
          <cell r="W1221">
            <v>10</v>
          </cell>
          <cell r="X1221">
            <v>10</v>
          </cell>
        </row>
        <row r="1222">
          <cell r="J1222" t="str">
            <v>Ron Checca - Spec E46</v>
          </cell>
          <cell r="K1222" t="str">
            <v>Spec E46</v>
          </cell>
          <cell r="L1222" t="str">
            <v>E46 330ci</v>
          </cell>
          <cell r="M1222">
            <v>34</v>
          </cell>
          <cell r="N1222" t="str">
            <v>3 Laps</v>
          </cell>
          <cell r="O1222">
            <v>1.5422916666666666E-3</v>
          </cell>
          <cell r="P1222">
            <v>93.204999999999998</v>
          </cell>
          <cell r="Q1222">
            <v>30</v>
          </cell>
          <cell r="R1222">
            <v>6.3554513888888886E-2</v>
          </cell>
          <cell r="S1222" t="str">
            <v>North Atlantic</v>
          </cell>
          <cell r="T1222" t="str">
            <v>Competition</v>
          </cell>
          <cell r="U1222">
            <v>10</v>
          </cell>
          <cell r="V1222">
            <v>0</v>
          </cell>
          <cell r="W1222">
            <v>10</v>
          </cell>
          <cell r="X1222">
            <v>10</v>
          </cell>
        </row>
        <row r="1223">
          <cell r="J1223" t="str">
            <v>Lisa Vaughn Lumley - IP</v>
          </cell>
          <cell r="K1223" t="str">
            <v>IP</v>
          </cell>
          <cell r="L1223" t="str">
            <v>E36 M3</v>
          </cell>
          <cell r="M1223">
            <v>17</v>
          </cell>
          <cell r="O1223">
            <v>1.2164351851851852E-3</v>
          </cell>
          <cell r="P1223">
            <v>61.648000000000003</v>
          </cell>
          <cell r="Q1223">
            <v>16</v>
          </cell>
          <cell r="R1223">
            <v>2.3798611111111114E-2</v>
          </cell>
          <cell r="S1223" t="str">
            <v>South Central</v>
          </cell>
          <cell r="T1223" t="str">
            <v>Guest</v>
          </cell>
          <cell r="U1223">
            <v>10</v>
          </cell>
          <cell r="V1223">
            <v>2</v>
          </cell>
          <cell r="W1223">
            <v>12</v>
          </cell>
          <cell r="X1223">
            <v>12</v>
          </cell>
        </row>
        <row r="1224">
          <cell r="J1224" t="str">
            <v>Ross Carmichael - JP</v>
          </cell>
          <cell r="K1224" t="str">
            <v>JP</v>
          </cell>
          <cell r="L1224" t="str">
            <v>E36 325i</v>
          </cell>
          <cell r="M1224">
            <v>17</v>
          </cell>
          <cell r="N1224">
            <v>7.233796296296297E-4</v>
          </cell>
          <cell r="O1224">
            <v>1.3148148148148147E-3</v>
          </cell>
          <cell r="P1224">
            <v>57.037999999999997</v>
          </cell>
          <cell r="Q1224">
            <v>6</v>
          </cell>
          <cell r="R1224">
            <v>2.4520833333333335E-2</v>
          </cell>
          <cell r="S1224" t="str">
            <v>South Central</v>
          </cell>
          <cell r="T1224" t="str">
            <v>Rookie</v>
          </cell>
          <cell r="U1224">
            <v>10</v>
          </cell>
          <cell r="V1224">
            <v>0</v>
          </cell>
          <cell r="W1224">
            <v>10</v>
          </cell>
          <cell r="X1224">
            <v>10</v>
          </cell>
        </row>
        <row r="1225">
          <cell r="J1225" t="str">
            <v>Simon Lumley - IS</v>
          </cell>
          <cell r="K1225" t="str">
            <v>IS</v>
          </cell>
          <cell r="L1225" t="str">
            <v>E36 M3</v>
          </cell>
          <cell r="M1225">
            <v>17</v>
          </cell>
          <cell r="N1225">
            <v>9.2476851851851845E-4</v>
          </cell>
          <cell r="O1225">
            <v>1.3090277777777779E-3</v>
          </cell>
          <cell r="P1225">
            <v>57.290999999999997</v>
          </cell>
          <cell r="Q1225">
            <v>6</v>
          </cell>
          <cell r="R1225">
            <v>2.472337962962963E-2</v>
          </cell>
          <cell r="S1225" t="str">
            <v>South Central</v>
          </cell>
          <cell r="T1225" t="str">
            <v>Competition</v>
          </cell>
          <cell r="U1225">
            <v>10</v>
          </cell>
          <cell r="V1225">
            <v>0</v>
          </cell>
          <cell r="W1225">
            <v>10</v>
          </cell>
          <cell r="X1225">
            <v>10</v>
          </cell>
        </row>
        <row r="1226">
          <cell r="J1226" t="str">
            <v>Ryan Staub - IP</v>
          </cell>
          <cell r="K1226" t="str">
            <v>IP</v>
          </cell>
          <cell r="L1226" t="str">
            <v>E36 325/M3</v>
          </cell>
          <cell r="M1226">
            <v>17</v>
          </cell>
          <cell r="N1226">
            <v>1.0138888888888888E-3</v>
          </cell>
          <cell r="O1226">
            <v>1.3553240740740741E-3</v>
          </cell>
          <cell r="P1226">
            <v>55.344000000000001</v>
          </cell>
          <cell r="Q1226">
            <v>14</v>
          </cell>
          <cell r="R1226">
            <v>2.4812499999999998E-2</v>
          </cell>
          <cell r="S1226" t="str">
            <v>South Central</v>
          </cell>
          <cell r="T1226" t="str">
            <v>Rookie</v>
          </cell>
          <cell r="U1226">
            <v>7</v>
          </cell>
          <cell r="V1226">
            <v>1</v>
          </cell>
          <cell r="W1226">
            <v>8</v>
          </cell>
          <cell r="X1226">
            <v>8</v>
          </cell>
        </row>
        <row r="1227">
          <cell r="J1227" t="str">
            <v>H Lee Matthews - IP</v>
          </cell>
          <cell r="K1227" t="str">
            <v>IP</v>
          </cell>
          <cell r="L1227" t="str">
            <v>E36 M3</v>
          </cell>
          <cell r="M1227">
            <v>17</v>
          </cell>
          <cell r="N1227">
            <v>1.1412037037037037E-3</v>
          </cell>
          <cell r="O1227">
            <v>1.3715277777777779E-3</v>
          </cell>
          <cell r="P1227">
            <v>54.698</v>
          </cell>
          <cell r="Q1227">
            <v>16</v>
          </cell>
          <cell r="R1227">
            <v>2.4939814814814817E-2</v>
          </cell>
          <cell r="S1227" t="str">
            <v>South Central</v>
          </cell>
          <cell r="T1227" t="str">
            <v>Competition</v>
          </cell>
          <cell r="U1227">
            <v>5</v>
          </cell>
          <cell r="V1227">
            <v>0</v>
          </cell>
          <cell r="W1227">
            <v>5</v>
          </cell>
          <cell r="X1227">
            <v>5</v>
          </cell>
        </row>
        <row r="1228">
          <cell r="J1228" t="str">
            <v>Alan Wolfe - GTS2</v>
          </cell>
          <cell r="K1228" t="str">
            <v>GTS2</v>
          </cell>
          <cell r="L1228" t="str">
            <v>R53 Cooper S</v>
          </cell>
          <cell r="M1228">
            <v>16</v>
          </cell>
          <cell r="N1228" t="str">
            <v>1 Lap</v>
          </cell>
          <cell r="O1228">
            <v>1.2384259259259258E-3</v>
          </cell>
          <cell r="P1228">
            <v>60.572000000000003</v>
          </cell>
          <cell r="Q1228">
            <v>17</v>
          </cell>
          <cell r="R1228">
            <v>2.3789351851851853E-2</v>
          </cell>
          <cell r="S1228" t="str">
            <v>South Central</v>
          </cell>
          <cell r="T1228" t="str">
            <v>Competition</v>
          </cell>
          <cell r="U1228">
            <v>10</v>
          </cell>
          <cell r="V1228">
            <v>1</v>
          </cell>
          <cell r="W1228">
            <v>11</v>
          </cell>
          <cell r="X1228">
            <v>11</v>
          </cell>
        </row>
        <row r="1229">
          <cell r="J1229" t="str">
            <v>Andy Price - GTS3</v>
          </cell>
          <cell r="K1229" t="str">
            <v>GTS3</v>
          </cell>
          <cell r="L1229" t="str">
            <v>E36 325is</v>
          </cell>
          <cell r="M1229">
            <v>16</v>
          </cell>
          <cell r="N1229" t="str">
            <v>1 Lap</v>
          </cell>
          <cell r="O1229">
            <v>1.4108796296296298E-3</v>
          </cell>
          <cell r="P1229">
            <v>53.145000000000003</v>
          </cell>
          <cell r="Q1229">
            <v>15</v>
          </cell>
          <cell r="R1229">
            <v>2.385185185185185E-2</v>
          </cell>
          <cell r="S1229" t="str">
            <v>South Central</v>
          </cell>
          <cell r="T1229" t="str">
            <v>Competition</v>
          </cell>
          <cell r="U1229">
            <v>10</v>
          </cell>
          <cell r="V1229">
            <v>0</v>
          </cell>
          <cell r="W1229">
            <v>10</v>
          </cell>
          <cell r="X1229">
            <v>10</v>
          </cell>
        </row>
        <row r="1230">
          <cell r="J1230" t="str">
            <v>John Welch - Spec E46</v>
          </cell>
          <cell r="K1230" t="str">
            <v>Spec E46</v>
          </cell>
          <cell r="L1230" t="str">
            <v>E46 330ci</v>
          </cell>
          <cell r="M1230">
            <v>16</v>
          </cell>
          <cell r="N1230" t="str">
            <v>1 Lap</v>
          </cell>
          <cell r="O1230">
            <v>1.4016203703703706E-3</v>
          </cell>
          <cell r="P1230">
            <v>53.51</v>
          </cell>
          <cell r="Q1230">
            <v>15</v>
          </cell>
          <cell r="R1230">
            <v>2.3872685185185181E-2</v>
          </cell>
          <cell r="S1230" t="str">
            <v>South Central</v>
          </cell>
          <cell r="T1230" t="str">
            <v>Rookie</v>
          </cell>
          <cell r="U1230">
            <v>10</v>
          </cell>
          <cell r="V1230">
            <v>2</v>
          </cell>
          <cell r="W1230">
            <v>12</v>
          </cell>
          <cell r="X1230">
            <v>12</v>
          </cell>
        </row>
        <row r="1231">
          <cell r="J1231" t="str">
            <v>Chandler Hull - Spec E46</v>
          </cell>
          <cell r="K1231" t="str">
            <v>Spec E46</v>
          </cell>
          <cell r="L1231" t="str">
            <v>E46 328i</v>
          </cell>
          <cell r="M1231">
            <v>16</v>
          </cell>
          <cell r="N1231" t="str">
            <v>1 Lap</v>
          </cell>
          <cell r="O1231">
            <v>1.451388888888889E-3</v>
          </cell>
          <cell r="P1231">
            <v>51.664000000000001</v>
          </cell>
          <cell r="Q1231">
            <v>15</v>
          </cell>
          <cell r="R1231">
            <v>2.4289351851851854E-2</v>
          </cell>
          <cell r="S1231" t="str">
            <v>South Central</v>
          </cell>
          <cell r="T1231" t="str">
            <v>Rookie</v>
          </cell>
          <cell r="U1231">
            <v>7</v>
          </cell>
          <cell r="V1231">
            <v>1</v>
          </cell>
          <cell r="W1231">
            <v>8</v>
          </cell>
          <cell r="X1231">
            <v>8</v>
          </cell>
        </row>
        <row r="1232">
          <cell r="J1232" t="str">
            <v>William Sundeen - GTS2</v>
          </cell>
          <cell r="K1232" t="str">
            <v>GTS2</v>
          </cell>
          <cell r="L1232" t="str">
            <v>E46 325i</v>
          </cell>
          <cell r="M1232">
            <v>16</v>
          </cell>
          <cell r="N1232" t="str">
            <v>1 Lap</v>
          </cell>
          <cell r="O1232">
            <v>1.4328703703703706E-3</v>
          </cell>
          <cell r="P1232">
            <v>52.322000000000003</v>
          </cell>
          <cell r="Q1232">
            <v>10</v>
          </cell>
          <cell r="R1232">
            <v>2.457060185185185E-2</v>
          </cell>
          <cell r="S1232" t="str">
            <v>South Central</v>
          </cell>
          <cell r="T1232" t="str">
            <v>Guest</v>
          </cell>
          <cell r="U1232">
            <v>7</v>
          </cell>
          <cell r="V1232">
            <v>0</v>
          </cell>
          <cell r="W1232">
            <v>7</v>
          </cell>
          <cell r="X1232">
            <v>7</v>
          </cell>
        </row>
        <row r="1233">
          <cell r="J1233" t="str">
            <v>Mike Zagami - Spec E46</v>
          </cell>
          <cell r="K1233" t="str">
            <v>Spec E46</v>
          </cell>
          <cell r="L1233" t="str">
            <v>E46 325i</v>
          </cell>
          <cell r="M1233">
            <v>15</v>
          </cell>
          <cell r="N1233" t="str">
            <v>2 Laps</v>
          </cell>
          <cell r="O1233">
            <v>1.5069444444444444E-3</v>
          </cell>
          <cell r="P1233">
            <v>49.783000000000001</v>
          </cell>
          <cell r="Q1233">
            <v>15</v>
          </cell>
          <cell r="R1233">
            <v>2.4623842592592593E-2</v>
          </cell>
          <cell r="S1233" t="str">
            <v>South Central</v>
          </cell>
          <cell r="T1233" t="str">
            <v>Rookie</v>
          </cell>
          <cell r="U1233">
            <v>5</v>
          </cell>
          <cell r="V1233">
            <v>0</v>
          </cell>
          <cell r="W1233">
            <v>5</v>
          </cell>
          <cell r="X1233">
            <v>5</v>
          </cell>
        </row>
        <row r="1234">
          <cell r="J1234" t="str">
            <v>Luis Marques - DM</v>
          </cell>
          <cell r="K1234" t="str">
            <v>DM</v>
          </cell>
          <cell r="L1234" t="str">
            <v>E30 M3</v>
          </cell>
          <cell r="M1234">
            <v>15</v>
          </cell>
          <cell r="N1234" t="str">
            <v>2 Laps</v>
          </cell>
          <cell r="O1234">
            <v>1.5150462962962962E-3</v>
          </cell>
          <cell r="P1234">
            <v>49.502000000000002</v>
          </cell>
          <cell r="Q1234">
            <v>4</v>
          </cell>
          <cell r="R1234">
            <v>2.4650462962962968E-2</v>
          </cell>
          <cell r="S1234" t="str">
            <v>South Central</v>
          </cell>
          <cell r="T1234" t="str">
            <v>Provisional</v>
          </cell>
          <cell r="U1234">
            <v>10</v>
          </cell>
          <cell r="V1234">
            <v>0</v>
          </cell>
          <cell r="W1234">
            <v>10</v>
          </cell>
          <cell r="X1234">
            <v>10</v>
          </cell>
        </row>
        <row r="1235">
          <cell r="J1235" t="str">
            <v>Ulysses Hargrove - GTS3</v>
          </cell>
          <cell r="K1235" t="str">
            <v>GTS3</v>
          </cell>
          <cell r="L1235" t="str">
            <v>E36 M3</v>
          </cell>
          <cell r="M1235">
            <v>5</v>
          </cell>
          <cell r="N1235" t="str">
            <v>DNF</v>
          </cell>
          <cell r="O1235">
            <v>1.3449074074074075E-3</v>
          </cell>
          <cell r="P1235">
            <v>55.750999999999998</v>
          </cell>
          <cell r="Q1235">
            <v>3</v>
          </cell>
          <cell r="R1235">
            <v>7.0543981481481473E-3</v>
          </cell>
          <cell r="S1235" t="str">
            <v>South Central</v>
          </cell>
          <cell r="T1235" t="str">
            <v>Provisional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</row>
        <row r="1236">
          <cell r="J1236" t="str">
            <v>Andy Price - GTS3</v>
          </cell>
          <cell r="K1236" t="str">
            <v>GTS3</v>
          </cell>
          <cell r="L1236" t="str">
            <v>E36 325is</v>
          </cell>
          <cell r="M1236">
            <v>21</v>
          </cell>
          <cell r="O1236">
            <v>1.0046296296296298E-3</v>
          </cell>
          <cell r="P1236">
            <v>74.619</v>
          </cell>
          <cell r="Q1236">
            <v>21</v>
          </cell>
          <cell r="R1236">
            <v>2.1962962962962962E-2</v>
          </cell>
          <cell r="S1236" t="str">
            <v>South Central</v>
          </cell>
          <cell r="T1236" t="str">
            <v>Competition</v>
          </cell>
          <cell r="U1236">
            <v>15</v>
          </cell>
          <cell r="V1236">
            <v>1</v>
          </cell>
          <cell r="W1236">
            <v>16</v>
          </cell>
          <cell r="X1236">
            <v>16</v>
          </cell>
        </row>
        <row r="1237">
          <cell r="J1237" t="str">
            <v>H Lee Matthews - IP</v>
          </cell>
          <cell r="K1237" t="str">
            <v>IP</v>
          </cell>
          <cell r="L1237" t="str">
            <v>E36 M3</v>
          </cell>
          <cell r="M1237">
            <v>21</v>
          </cell>
          <cell r="N1237">
            <v>44.881999999999998</v>
          </cell>
          <cell r="O1237">
            <v>1.0092592592592592E-3</v>
          </cell>
          <cell r="P1237">
            <v>74.275999999999996</v>
          </cell>
          <cell r="Q1237">
            <v>20</v>
          </cell>
          <cell r="R1237">
            <v>2.2482638888888889E-2</v>
          </cell>
          <cell r="S1237" t="str">
            <v>South Central</v>
          </cell>
          <cell r="T1237" t="str">
            <v>Competition</v>
          </cell>
          <cell r="U1237">
            <v>15</v>
          </cell>
          <cell r="V1237">
            <v>2</v>
          </cell>
          <cell r="W1237">
            <v>17</v>
          </cell>
          <cell r="X1237">
            <v>17</v>
          </cell>
        </row>
        <row r="1238">
          <cell r="J1238" t="str">
            <v>Ryan Staub - IP</v>
          </cell>
          <cell r="K1238" t="str">
            <v>IP</v>
          </cell>
          <cell r="L1238" t="str">
            <v>E36 325/M3</v>
          </cell>
          <cell r="M1238">
            <v>21</v>
          </cell>
          <cell r="N1238">
            <v>8.3564814814814819E-4</v>
          </cell>
          <cell r="O1238">
            <v>1.0324074074074074E-3</v>
          </cell>
          <cell r="P1238">
            <v>72.668000000000006</v>
          </cell>
          <cell r="Q1238">
            <v>19</v>
          </cell>
          <cell r="R1238">
            <v>2.2798611111111113E-2</v>
          </cell>
          <cell r="S1238" t="str">
            <v>South Central</v>
          </cell>
          <cell r="T1238" t="str">
            <v>Rookie</v>
          </cell>
          <cell r="U1238">
            <v>10.5</v>
          </cell>
          <cell r="V1238">
            <v>1</v>
          </cell>
          <cell r="W1238">
            <v>11.5</v>
          </cell>
          <cell r="X1238">
            <v>11.5</v>
          </cell>
        </row>
        <row r="1239">
          <cell r="J1239" t="str">
            <v>Lisa Vaughn Lumley - IP</v>
          </cell>
          <cell r="K1239" t="str">
            <v>IP</v>
          </cell>
          <cell r="L1239" t="str">
            <v>E36 M3</v>
          </cell>
          <cell r="M1239">
            <v>20</v>
          </cell>
          <cell r="N1239" t="str">
            <v>1 Lap</v>
          </cell>
          <cell r="O1239">
            <v>1.0532407407407407E-3</v>
          </cell>
          <cell r="P1239">
            <v>71.236000000000004</v>
          </cell>
          <cell r="Q1239">
            <v>16</v>
          </cell>
          <cell r="R1239">
            <v>2.2469907407407411E-2</v>
          </cell>
          <cell r="S1239" t="str">
            <v>South Central</v>
          </cell>
          <cell r="T1239" t="str">
            <v>Guest</v>
          </cell>
          <cell r="U1239">
            <v>7.5</v>
          </cell>
          <cell r="V1239">
            <v>0</v>
          </cell>
          <cell r="W1239">
            <v>7.5</v>
          </cell>
          <cell r="X1239">
            <v>7.5</v>
          </cell>
        </row>
        <row r="1240">
          <cell r="J1240" t="str">
            <v>Ross Carmichael - JP</v>
          </cell>
          <cell r="K1240" t="str">
            <v>JP</v>
          </cell>
          <cell r="L1240" t="str">
            <v>E36 325i</v>
          </cell>
          <cell r="M1240">
            <v>20</v>
          </cell>
          <cell r="N1240" t="str">
            <v>1 Lap</v>
          </cell>
          <cell r="O1240">
            <v>1.0555555555555555E-3</v>
          </cell>
          <cell r="P1240">
            <v>71.078000000000003</v>
          </cell>
          <cell r="Q1240">
            <v>15</v>
          </cell>
          <cell r="R1240">
            <v>2.2586805555555558E-2</v>
          </cell>
          <cell r="S1240" t="str">
            <v>South Central</v>
          </cell>
          <cell r="T1240" t="str">
            <v>Rookie</v>
          </cell>
          <cell r="U1240">
            <v>15</v>
          </cell>
          <cell r="V1240">
            <v>0</v>
          </cell>
          <cell r="W1240">
            <v>15</v>
          </cell>
          <cell r="X1240">
            <v>15</v>
          </cell>
        </row>
        <row r="1241">
          <cell r="J1241" t="str">
            <v>Alan Wolfe - GTS2</v>
          </cell>
          <cell r="K1241" t="str">
            <v>GTS2</v>
          </cell>
          <cell r="L1241" t="str">
            <v>R53 Cooper S</v>
          </cell>
          <cell r="M1241">
            <v>20</v>
          </cell>
          <cell r="N1241" t="str">
            <v>1 Lap</v>
          </cell>
          <cell r="O1241">
            <v>1.0601851851851853E-3</v>
          </cell>
          <cell r="P1241">
            <v>70.724999999999994</v>
          </cell>
          <cell r="Q1241">
            <v>20</v>
          </cell>
          <cell r="R1241">
            <v>2.2677083333333334E-2</v>
          </cell>
          <cell r="S1241" t="str">
            <v>South Central</v>
          </cell>
          <cell r="T1241" t="str">
            <v>Competition</v>
          </cell>
          <cell r="U1241">
            <v>15</v>
          </cell>
          <cell r="V1241">
            <v>1</v>
          </cell>
          <cell r="W1241">
            <v>16</v>
          </cell>
          <cell r="X1241">
            <v>16</v>
          </cell>
        </row>
        <row r="1242">
          <cell r="J1242" t="str">
            <v>John Welch - Spec E46</v>
          </cell>
          <cell r="K1242" t="str">
            <v>Spec E46</v>
          </cell>
          <cell r="L1242" t="str">
            <v>E46 330ci</v>
          </cell>
          <cell r="M1242">
            <v>20</v>
          </cell>
          <cell r="N1242" t="str">
            <v>1 Lap</v>
          </cell>
          <cell r="O1242">
            <v>1.0787037037037037E-3</v>
          </cell>
          <cell r="P1242">
            <v>69.513999999999996</v>
          </cell>
          <cell r="Q1242">
            <v>20</v>
          </cell>
          <cell r="R1242">
            <v>2.2782407407407404E-2</v>
          </cell>
          <cell r="S1242" t="str">
            <v>South Central</v>
          </cell>
          <cell r="T1242" t="str">
            <v>Rookie</v>
          </cell>
          <cell r="U1242">
            <v>15</v>
          </cell>
          <cell r="V1242">
            <v>2</v>
          </cell>
          <cell r="W1242">
            <v>17</v>
          </cell>
          <cell r="X1242">
            <v>17</v>
          </cell>
        </row>
        <row r="1243">
          <cell r="J1243" t="str">
            <v>Ulysses Hargrove - GTS3</v>
          </cell>
          <cell r="K1243" t="str">
            <v>GTS3</v>
          </cell>
          <cell r="L1243" t="str">
            <v>E36 M3</v>
          </cell>
          <cell r="M1243">
            <v>20</v>
          </cell>
          <cell r="N1243" t="str">
            <v>1 Lap</v>
          </cell>
          <cell r="O1243">
            <v>1.0555555555555555E-3</v>
          </cell>
          <cell r="P1243">
            <v>71.066000000000003</v>
          </cell>
          <cell r="Q1243">
            <v>18</v>
          </cell>
          <cell r="R1243">
            <v>2.2873842592592591E-2</v>
          </cell>
          <cell r="S1243" t="str">
            <v>South Central</v>
          </cell>
          <cell r="T1243" t="str">
            <v>Provisional</v>
          </cell>
          <cell r="U1243">
            <v>10.5</v>
          </cell>
          <cell r="V1243">
            <v>0</v>
          </cell>
          <cell r="W1243">
            <v>10.5</v>
          </cell>
          <cell r="X1243">
            <v>10.5</v>
          </cell>
        </row>
        <row r="1244">
          <cell r="J1244" t="str">
            <v>Luis Marques - DM</v>
          </cell>
          <cell r="K1244" t="str">
            <v>DM</v>
          </cell>
          <cell r="L1244" t="str">
            <v>E30 M3</v>
          </cell>
          <cell r="M1244">
            <v>20</v>
          </cell>
          <cell r="N1244" t="str">
            <v>1 Lap</v>
          </cell>
          <cell r="O1244">
            <v>1.0671296296296295E-3</v>
          </cell>
          <cell r="P1244">
            <v>70.256</v>
          </cell>
          <cell r="Q1244">
            <v>20</v>
          </cell>
          <cell r="R1244">
            <v>2.2979166666666672E-2</v>
          </cell>
          <cell r="S1244" t="str">
            <v>South Central</v>
          </cell>
          <cell r="T1244" t="str">
            <v>Provisional</v>
          </cell>
          <cell r="U1244">
            <v>15</v>
          </cell>
          <cell r="V1244">
            <v>0</v>
          </cell>
          <cell r="W1244">
            <v>15</v>
          </cell>
          <cell r="X1244">
            <v>15</v>
          </cell>
        </row>
        <row r="1245">
          <cell r="J1245" t="str">
            <v>Chandler Hull - Spec E46</v>
          </cell>
          <cell r="K1245" t="str">
            <v>Spec E46</v>
          </cell>
          <cell r="L1245" t="str">
            <v>E46 328i</v>
          </cell>
          <cell r="M1245">
            <v>20</v>
          </cell>
          <cell r="N1245" t="str">
            <v>1 Lap</v>
          </cell>
          <cell r="O1245">
            <v>1.0833333333333335E-3</v>
          </cell>
          <cell r="P1245">
            <v>69.218999999999994</v>
          </cell>
          <cell r="Q1245">
            <v>16</v>
          </cell>
          <cell r="R1245">
            <v>2.3020833333333334E-2</v>
          </cell>
          <cell r="S1245" t="str">
            <v>South Central</v>
          </cell>
          <cell r="T1245" t="str">
            <v>Rookie</v>
          </cell>
          <cell r="U1245">
            <v>10.5</v>
          </cell>
          <cell r="V1245">
            <v>1</v>
          </cell>
          <cell r="W1245">
            <v>11.5</v>
          </cell>
          <cell r="X1245">
            <v>11.5</v>
          </cell>
        </row>
        <row r="1246">
          <cell r="J1246" t="str">
            <v>William Sundeen - GTS2</v>
          </cell>
          <cell r="K1246" t="str">
            <v>GTS2</v>
          </cell>
          <cell r="L1246" t="str">
            <v>E46 325i</v>
          </cell>
          <cell r="M1246">
            <v>19</v>
          </cell>
          <cell r="N1246" t="str">
            <v>2 Laps</v>
          </cell>
          <cell r="O1246">
            <v>1.0868055555555555E-3</v>
          </cell>
          <cell r="P1246">
            <v>69.016999999999996</v>
          </cell>
          <cell r="Q1246">
            <v>18</v>
          </cell>
          <cell r="R1246">
            <v>2.219097222222222E-2</v>
          </cell>
          <cell r="S1246" t="str">
            <v>South Central</v>
          </cell>
          <cell r="T1246" t="str">
            <v>Guest</v>
          </cell>
          <cell r="U1246">
            <v>10.5</v>
          </cell>
          <cell r="V1246">
            <v>0</v>
          </cell>
          <cell r="W1246">
            <v>10.5</v>
          </cell>
          <cell r="X1246">
            <v>10.5</v>
          </cell>
        </row>
        <row r="1247">
          <cell r="J1247" t="str">
            <v>Mike Zagami - Spec E46</v>
          </cell>
          <cell r="K1247" t="str">
            <v>Spec E46</v>
          </cell>
          <cell r="L1247" t="str">
            <v>E46 325i</v>
          </cell>
          <cell r="M1247">
            <v>19</v>
          </cell>
          <cell r="N1247" t="str">
            <v>2 Laps</v>
          </cell>
          <cell r="O1247">
            <v>1.1504629629629629E-3</v>
          </cell>
          <cell r="P1247">
            <v>65.221999999999994</v>
          </cell>
          <cell r="Q1247">
            <v>17</v>
          </cell>
          <cell r="R1247">
            <v>2.2605324074074076E-2</v>
          </cell>
          <cell r="S1247" t="str">
            <v>South Central</v>
          </cell>
          <cell r="T1247" t="str">
            <v>Rookie</v>
          </cell>
          <cell r="U1247">
            <v>7.5</v>
          </cell>
          <cell r="V1247">
            <v>0</v>
          </cell>
          <cell r="W1247">
            <v>7.5</v>
          </cell>
          <cell r="X1247">
            <v>7.5</v>
          </cell>
        </row>
        <row r="1248">
          <cell r="J1248" t="str">
            <v>Simon Lumley - IS</v>
          </cell>
          <cell r="K1248" t="str">
            <v>IS</v>
          </cell>
          <cell r="L1248" t="str">
            <v>E36 M3</v>
          </cell>
          <cell r="M1248">
            <v>4</v>
          </cell>
          <cell r="N1248" t="str">
            <v>DNF</v>
          </cell>
          <cell r="O1248">
            <v>1.2465277777777776E-3</v>
          </cell>
          <cell r="P1248">
            <v>60.162999999999997</v>
          </cell>
          <cell r="Q1248">
            <v>2</v>
          </cell>
          <cell r="R1248">
            <v>6.0023148148148145E-3</v>
          </cell>
          <cell r="S1248" t="str">
            <v>South Central</v>
          </cell>
          <cell r="T1248" t="str">
            <v>Competition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</row>
        <row r="1249">
          <cell r="J1249" t="str">
            <v>Lisa Vaughn Lumley - IP</v>
          </cell>
          <cell r="K1249" t="str">
            <v>IP</v>
          </cell>
          <cell r="L1249" t="str">
            <v>E36 M3</v>
          </cell>
          <cell r="M1249">
            <v>21</v>
          </cell>
          <cell r="O1249">
            <v>1.0601851851851853E-3</v>
          </cell>
          <cell r="P1249">
            <v>70.751999999999995</v>
          </cell>
          <cell r="Q1249">
            <v>4</v>
          </cell>
          <cell r="R1249">
            <v>2.4437499999999997E-2</v>
          </cell>
          <cell r="S1249" t="str">
            <v>South Central</v>
          </cell>
          <cell r="T1249" t="str">
            <v>Guest</v>
          </cell>
          <cell r="U1249">
            <v>15</v>
          </cell>
          <cell r="V1249">
            <v>2</v>
          </cell>
          <cell r="W1249">
            <v>17</v>
          </cell>
          <cell r="X1249">
            <v>17</v>
          </cell>
        </row>
        <row r="1250">
          <cell r="J1250" t="str">
            <v>Ryan Staub - IP</v>
          </cell>
          <cell r="K1250" t="str">
            <v>IP</v>
          </cell>
          <cell r="L1250" t="str">
            <v>E36 325/M3</v>
          </cell>
          <cell r="M1250">
            <v>21</v>
          </cell>
          <cell r="N1250">
            <v>7.233796296296297E-4</v>
          </cell>
          <cell r="O1250">
            <v>1.0243055555555556E-3</v>
          </cell>
          <cell r="P1250">
            <v>73.260000000000005</v>
          </cell>
          <cell r="Q1250">
            <v>7</v>
          </cell>
          <cell r="R1250">
            <v>2.5160879629629634E-2</v>
          </cell>
          <cell r="S1250" t="str">
            <v>South Central</v>
          </cell>
          <cell r="T1250" t="str">
            <v>Rookie</v>
          </cell>
          <cell r="U1250">
            <v>10.5</v>
          </cell>
          <cell r="V1250">
            <v>1</v>
          </cell>
          <cell r="W1250">
            <v>11.5</v>
          </cell>
          <cell r="X1250">
            <v>11.5</v>
          </cell>
        </row>
        <row r="1251">
          <cell r="J1251" t="str">
            <v>H Lee Matthews - IP</v>
          </cell>
          <cell r="K1251" t="str">
            <v>IP</v>
          </cell>
          <cell r="L1251" t="str">
            <v>E36 M3</v>
          </cell>
          <cell r="M1251">
            <v>21</v>
          </cell>
          <cell r="N1251">
            <v>9.2939814814814827E-4</v>
          </cell>
          <cell r="O1251">
            <v>1.0243055555555556E-3</v>
          </cell>
          <cell r="P1251">
            <v>73.222999999999999</v>
          </cell>
          <cell r="Q1251">
            <v>7</v>
          </cell>
          <cell r="R1251">
            <v>2.5366898148148149E-2</v>
          </cell>
          <cell r="S1251" t="str">
            <v>South Central</v>
          </cell>
          <cell r="T1251" t="str">
            <v>Competition</v>
          </cell>
          <cell r="U1251">
            <v>7.5</v>
          </cell>
          <cell r="V1251">
            <v>0</v>
          </cell>
          <cell r="W1251">
            <v>7.5</v>
          </cell>
          <cell r="X1251">
            <v>7.5</v>
          </cell>
        </row>
        <row r="1252">
          <cell r="J1252" t="str">
            <v>Andy Price - GTS3</v>
          </cell>
          <cell r="K1252" t="str">
            <v>GTS3</v>
          </cell>
          <cell r="L1252" t="str">
            <v>E36 325is</v>
          </cell>
          <cell r="M1252">
            <v>21</v>
          </cell>
          <cell r="N1252">
            <v>9.5370370370370368E-4</v>
          </cell>
          <cell r="O1252">
            <v>1.0243055555555556E-3</v>
          </cell>
          <cell r="P1252">
            <v>73.260999999999996</v>
          </cell>
          <cell r="Q1252">
            <v>7</v>
          </cell>
          <cell r="R1252">
            <v>2.5391203703703704E-2</v>
          </cell>
          <cell r="S1252" t="str">
            <v>South Central</v>
          </cell>
          <cell r="T1252" t="str">
            <v>Competition</v>
          </cell>
          <cell r="U1252">
            <v>15</v>
          </cell>
          <cell r="V1252">
            <v>1</v>
          </cell>
          <cell r="W1252">
            <v>16</v>
          </cell>
          <cell r="X1252">
            <v>16</v>
          </cell>
        </row>
        <row r="1253">
          <cell r="J1253" t="str">
            <v>Simon Lumley - IS</v>
          </cell>
          <cell r="K1253" t="str">
            <v>IS</v>
          </cell>
          <cell r="L1253" t="str">
            <v>E36 M3</v>
          </cell>
          <cell r="M1253">
            <v>20</v>
          </cell>
          <cell r="N1253" t="str">
            <v>1 Lap</v>
          </cell>
          <cell r="O1253">
            <v>1.1423611111111111E-3</v>
          </cell>
          <cell r="P1253">
            <v>65.628</v>
          </cell>
          <cell r="Q1253">
            <v>5</v>
          </cell>
          <cell r="R1253">
            <v>2.4932870370370373E-2</v>
          </cell>
          <cell r="S1253" t="str">
            <v>South Central</v>
          </cell>
          <cell r="T1253" t="str">
            <v>Competition</v>
          </cell>
          <cell r="U1253">
            <v>15</v>
          </cell>
          <cell r="V1253">
            <v>0</v>
          </cell>
          <cell r="W1253">
            <v>15</v>
          </cell>
          <cell r="X1253">
            <v>15</v>
          </cell>
        </row>
        <row r="1254">
          <cell r="J1254" t="str">
            <v>Ross Carmichael - JP</v>
          </cell>
          <cell r="K1254" t="str">
            <v>JP</v>
          </cell>
          <cell r="L1254" t="str">
            <v>E36 325i</v>
          </cell>
          <cell r="M1254">
            <v>20</v>
          </cell>
          <cell r="N1254" t="str">
            <v>1 Lap</v>
          </cell>
          <cell r="O1254">
            <v>1.0601851851851853E-3</v>
          </cell>
          <cell r="P1254">
            <v>70.759</v>
          </cell>
          <cell r="Q1254">
            <v>4</v>
          </cell>
          <cell r="R1254">
            <v>2.5093749999999998E-2</v>
          </cell>
          <cell r="S1254" t="str">
            <v>South Central</v>
          </cell>
          <cell r="T1254" t="str">
            <v>Rookie</v>
          </cell>
          <cell r="U1254">
            <v>15</v>
          </cell>
          <cell r="V1254">
            <v>0</v>
          </cell>
          <cell r="W1254">
            <v>15</v>
          </cell>
          <cell r="X1254">
            <v>15</v>
          </cell>
        </row>
        <row r="1255">
          <cell r="J1255" t="str">
            <v>Luis Marques - DM</v>
          </cell>
          <cell r="K1255" t="str">
            <v>DM</v>
          </cell>
          <cell r="L1255" t="str">
            <v>E30 M3</v>
          </cell>
          <cell r="M1255">
            <v>20</v>
          </cell>
          <cell r="N1255" t="str">
            <v>1 Lap</v>
          </cell>
          <cell r="O1255">
            <v>1.0740740740740741E-3</v>
          </cell>
          <cell r="P1255">
            <v>69.81</v>
          </cell>
          <cell r="Q1255">
            <v>5</v>
          </cell>
          <cell r="R1255">
            <v>2.5349537037037035E-2</v>
          </cell>
          <cell r="S1255" t="str">
            <v>South Central</v>
          </cell>
          <cell r="T1255" t="str">
            <v>Provisional</v>
          </cell>
          <cell r="U1255">
            <v>15</v>
          </cell>
          <cell r="V1255">
            <v>0</v>
          </cell>
          <cell r="W1255">
            <v>15</v>
          </cell>
          <cell r="X1255">
            <v>15</v>
          </cell>
        </row>
        <row r="1256">
          <cell r="J1256" t="str">
            <v>John Welch - Spec E46</v>
          </cell>
          <cell r="K1256" t="str">
            <v>Spec E46</v>
          </cell>
          <cell r="L1256" t="str">
            <v>E46 330ci</v>
          </cell>
          <cell r="M1256">
            <v>20</v>
          </cell>
          <cell r="N1256" t="str">
            <v>1 Lap</v>
          </cell>
          <cell r="O1256">
            <v>1.0937499999999999E-3</v>
          </cell>
          <cell r="P1256">
            <v>68.551000000000002</v>
          </cell>
          <cell r="Q1256">
            <v>2</v>
          </cell>
          <cell r="R1256">
            <v>2.5428240740740741E-2</v>
          </cell>
          <cell r="S1256" t="str">
            <v>South Central</v>
          </cell>
          <cell r="T1256" t="str">
            <v>Rookie</v>
          </cell>
          <cell r="U1256">
            <v>15</v>
          </cell>
          <cell r="V1256">
            <v>2</v>
          </cell>
          <cell r="W1256">
            <v>17</v>
          </cell>
          <cell r="X1256">
            <v>17</v>
          </cell>
        </row>
        <row r="1257">
          <cell r="J1257" t="str">
            <v>Chandler Hull - Spec E46</v>
          </cell>
          <cell r="K1257" t="str">
            <v>Spec E46</v>
          </cell>
          <cell r="L1257" t="str">
            <v>E46 328i</v>
          </cell>
          <cell r="M1257">
            <v>20</v>
          </cell>
          <cell r="N1257" t="str">
            <v>1 Lap</v>
          </cell>
          <cell r="O1257">
            <v>1.0567129629629631E-3</v>
          </cell>
          <cell r="P1257">
            <v>71.012</v>
          </cell>
          <cell r="Q1257">
            <v>7</v>
          </cell>
          <cell r="R1257">
            <v>2.5449074074074072E-2</v>
          </cell>
          <cell r="S1257" t="str">
            <v>South Central</v>
          </cell>
          <cell r="T1257" t="str">
            <v>Rookie</v>
          </cell>
          <cell r="U1257">
            <v>10.5</v>
          </cell>
          <cell r="V1257">
            <v>1</v>
          </cell>
          <cell r="W1257">
            <v>11.5</v>
          </cell>
          <cell r="X1257">
            <v>11.5</v>
          </cell>
        </row>
        <row r="1258">
          <cell r="J1258" t="str">
            <v>Ulysses Hargrove - GTS3</v>
          </cell>
          <cell r="K1258" t="str">
            <v>GTS3</v>
          </cell>
          <cell r="L1258" t="str">
            <v>E36 M3</v>
          </cell>
          <cell r="M1258">
            <v>20</v>
          </cell>
          <cell r="N1258" t="str">
            <v>1 Lap</v>
          </cell>
          <cell r="O1258">
            <v>1.0486111111111111E-3</v>
          </cell>
          <cell r="P1258">
            <v>71.537000000000006</v>
          </cell>
          <cell r="Q1258">
            <v>6</v>
          </cell>
          <cell r="R1258">
            <v>2.5717592592592594E-2</v>
          </cell>
          <cell r="S1258" t="str">
            <v>South Central</v>
          </cell>
          <cell r="T1258" t="str">
            <v>Provisional</v>
          </cell>
          <cell r="U1258">
            <v>10.5</v>
          </cell>
          <cell r="V1258">
            <v>0</v>
          </cell>
          <cell r="W1258">
            <v>10.5</v>
          </cell>
          <cell r="X1258">
            <v>10.5</v>
          </cell>
        </row>
        <row r="1259">
          <cell r="J1259" t="str">
            <v>Mike Zagami - Spec E46</v>
          </cell>
          <cell r="K1259" t="str">
            <v>Spec E46</v>
          </cell>
          <cell r="L1259" t="str">
            <v>E46 325i</v>
          </cell>
          <cell r="M1259">
            <v>19</v>
          </cell>
          <cell r="N1259" t="str">
            <v>2 Laps</v>
          </cell>
          <cell r="O1259">
            <v>1.1562499999999999E-3</v>
          </cell>
          <cell r="P1259">
            <v>64.858000000000004</v>
          </cell>
          <cell r="Q1259">
            <v>6</v>
          </cell>
          <cell r="R1259">
            <v>2.5787037037037039E-2</v>
          </cell>
          <cell r="S1259" t="str">
            <v>South Central</v>
          </cell>
          <cell r="T1259" t="str">
            <v>Rookie</v>
          </cell>
          <cell r="U1259">
            <v>7.5</v>
          </cell>
          <cell r="V1259">
            <v>0</v>
          </cell>
          <cell r="W1259">
            <v>7.5</v>
          </cell>
          <cell r="X1259">
            <v>7.5</v>
          </cell>
        </row>
        <row r="1260">
          <cell r="J1260" t="str">
            <v>Alan Wolfe - GTS2</v>
          </cell>
          <cell r="K1260" t="str">
            <v>GTS2</v>
          </cell>
          <cell r="L1260" t="str">
            <v>R53 Cooper S</v>
          </cell>
          <cell r="M1260">
            <v>17</v>
          </cell>
          <cell r="N1260" t="str">
            <v>4 Laps</v>
          </cell>
          <cell r="O1260">
            <v>1.2997685185185185E-3</v>
          </cell>
          <cell r="P1260">
            <v>57.683999999999997</v>
          </cell>
          <cell r="Q1260">
            <v>2</v>
          </cell>
          <cell r="R1260">
            <v>2.5592592592592594E-2</v>
          </cell>
          <cell r="S1260" t="str">
            <v>South Central</v>
          </cell>
          <cell r="T1260" t="str">
            <v>Competition</v>
          </cell>
          <cell r="U1260">
            <v>15</v>
          </cell>
          <cell r="V1260">
            <v>0</v>
          </cell>
          <cell r="W1260">
            <v>15</v>
          </cell>
          <cell r="X1260">
            <v>15</v>
          </cell>
        </row>
        <row r="1261">
          <cell r="J1261" t="str">
            <v>William Sundeen - GTS2</v>
          </cell>
          <cell r="K1261" t="str">
            <v>GTS2</v>
          </cell>
          <cell r="L1261" t="str">
            <v>E46 325i</v>
          </cell>
          <cell r="M1261">
            <v>5</v>
          </cell>
          <cell r="N1261" t="str">
            <v>DNF</v>
          </cell>
          <cell r="O1261">
            <v>1.0868055555555555E-3</v>
          </cell>
          <cell r="P1261">
            <v>69.046000000000006</v>
          </cell>
          <cell r="Q1261">
            <v>5</v>
          </cell>
          <cell r="R1261">
            <v>5.6643518518518518E-3</v>
          </cell>
          <cell r="S1261" t="str">
            <v>South Central</v>
          </cell>
          <cell r="T1261" t="str">
            <v>Guest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</row>
        <row r="1262">
          <cell r="J1262" t="str">
            <v>Andy Price - GTS3</v>
          </cell>
          <cell r="K1262" t="str">
            <v>GTS3</v>
          </cell>
          <cell r="L1262" t="str">
            <v>E36 325is</v>
          </cell>
          <cell r="M1262">
            <v>24</v>
          </cell>
          <cell r="O1262">
            <v>9.8495370370370382E-4</v>
          </cell>
          <cell r="P1262">
            <v>76.168000000000006</v>
          </cell>
          <cell r="Q1262">
            <v>24</v>
          </cell>
          <cell r="R1262">
            <v>2.4035879629629626E-2</v>
          </cell>
          <cell r="S1262" t="str">
            <v>South Central</v>
          </cell>
          <cell r="T1262" t="str">
            <v>Competition</v>
          </cell>
          <cell r="U1262">
            <v>10</v>
          </cell>
          <cell r="V1262">
            <v>1</v>
          </cell>
          <cell r="W1262">
            <v>11</v>
          </cell>
          <cell r="X1262">
            <v>11</v>
          </cell>
        </row>
        <row r="1263">
          <cell r="J1263" t="str">
            <v>Ryan Staub - IP</v>
          </cell>
          <cell r="K1263" t="str">
            <v>IP</v>
          </cell>
          <cell r="L1263" t="str">
            <v>E36 325/M3</v>
          </cell>
          <cell r="M1263">
            <v>24</v>
          </cell>
          <cell r="N1263">
            <v>9.9879999999999995</v>
          </cell>
          <cell r="O1263">
            <v>9.86111111111111E-4</v>
          </cell>
          <cell r="P1263">
            <v>76.045000000000002</v>
          </cell>
          <cell r="Q1263">
            <v>5</v>
          </cell>
          <cell r="R1263">
            <v>2.4151620370370372E-2</v>
          </cell>
          <cell r="S1263" t="str">
            <v>South Central</v>
          </cell>
          <cell r="T1263" t="str">
            <v>Rookie</v>
          </cell>
          <cell r="U1263">
            <v>10</v>
          </cell>
          <cell r="V1263">
            <v>2</v>
          </cell>
          <cell r="W1263">
            <v>12</v>
          </cell>
          <cell r="X1263">
            <v>12</v>
          </cell>
        </row>
        <row r="1264">
          <cell r="J1264" t="str">
            <v>Lisa Vaughn Lumley - IP</v>
          </cell>
          <cell r="K1264" t="str">
            <v>IP</v>
          </cell>
          <cell r="L1264" t="str">
            <v>E36 M3</v>
          </cell>
          <cell r="M1264">
            <v>24</v>
          </cell>
          <cell r="N1264">
            <v>10.785</v>
          </cell>
          <cell r="O1264">
            <v>9.8958333333333342E-4</v>
          </cell>
          <cell r="P1264">
            <v>75.826999999999998</v>
          </cell>
          <cell r="Q1264">
            <v>5</v>
          </cell>
          <cell r="R1264">
            <v>2.4160879629629626E-2</v>
          </cell>
          <cell r="S1264" t="str">
            <v>South Central</v>
          </cell>
          <cell r="T1264" t="str">
            <v>Guest</v>
          </cell>
          <cell r="U1264">
            <v>7</v>
          </cell>
          <cell r="V1264">
            <v>1</v>
          </cell>
          <cell r="W1264">
            <v>8</v>
          </cell>
          <cell r="X1264">
            <v>8</v>
          </cell>
        </row>
        <row r="1265">
          <cell r="J1265" t="str">
            <v>Chandler Hull - Spec E46</v>
          </cell>
          <cell r="K1265" t="str">
            <v>Spec E46</v>
          </cell>
          <cell r="L1265" t="str">
            <v>E46 328i</v>
          </cell>
          <cell r="M1265">
            <v>24</v>
          </cell>
          <cell r="N1265">
            <v>9.2708333333333325E-4</v>
          </cell>
          <cell r="O1265">
            <v>1.0162037037037038E-3</v>
          </cell>
          <cell r="P1265">
            <v>73.769000000000005</v>
          </cell>
          <cell r="Q1265">
            <v>4</v>
          </cell>
          <cell r="R1265">
            <v>2.4962962962962961E-2</v>
          </cell>
          <cell r="S1265" t="str">
            <v>South Central</v>
          </cell>
          <cell r="T1265" t="str">
            <v>Rookie</v>
          </cell>
          <cell r="U1265">
            <v>10</v>
          </cell>
          <cell r="V1265">
            <v>2</v>
          </cell>
          <cell r="W1265">
            <v>12</v>
          </cell>
          <cell r="X1265">
            <v>12</v>
          </cell>
        </row>
        <row r="1266">
          <cell r="J1266" t="str">
            <v>Ross Carmichael - JP</v>
          </cell>
          <cell r="K1266" t="str">
            <v>JP</v>
          </cell>
          <cell r="L1266" t="str">
            <v>E36 325i</v>
          </cell>
          <cell r="M1266">
            <v>24</v>
          </cell>
          <cell r="N1266">
            <v>9.884259259259258E-4</v>
          </cell>
          <cell r="O1266">
            <v>1.0138888888888888E-3</v>
          </cell>
          <cell r="P1266">
            <v>73.944999999999993</v>
          </cell>
          <cell r="Q1266">
            <v>7</v>
          </cell>
          <cell r="R1266">
            <v>2.5024305555555553E-2</v>
          </cell>
          <cell r="S1266" t="str">
            <v>South Central</v>
          </cell>
          <cell r="T1266" t="str">
            <v>Rookie</v>
          </cell>
          <cell r="U1266">
            <v>10</v>
          </cell>
          <cell r="V1266">
            <v>0</v>
          </cell>
          <cell r="W1266">
            <v>10</v>
          </cell>
          <cell r="X1266">
            <v>10</v>
          </cell>
        </row>
        <row r="1267">
          <cell r="J1267" t="str">
            <v>William Sundeen - GTS2</v>
          </cell>
          <cell r="K1267" t="str">
            <v>GTS2</v>
          </cell>
          <cell r="L1267" t="str">
            <v>E46 325i</v>
          </cell>
          <cell r="M1267">
            <v>23</v>
          </cell>
          <cell r="N1267" t="str">
            <v>1 Lap</v>
          </cell>
          <cell r="O1267">
            <v>1.0324074074074074E-3</v>
          </cell>
          <cell r="P1267">
            <v>72.613</v>
          </cell>
          <cell r="Q1267">
            <v>2</v>
          </cell>
          <cell r="R1267">
            <v>2.4371527777777777E-2</v>
          </cell>
          <cell r="S1267" t="str">
            <v>South Central</v>
          </cell>
          <cell r="T1267" t="str">
            <v>Guest</v>
          </cell>
          <cell r="U1267">
            <v>10</v>
          </cell>
          <cell r="V1267">
            <v>1</v>
          </cell>
          <cell r="W1267">
            <v>11</v>
          </cell>
          <cell r="X1267">
            <v>11</v>
          </cell>
        </row>
        <row r="1268">
          <cell r="J1268" t="str">
            <v>John Welch - Spec E46</v>
          </cell>
          <cell r="K1268" t="str">
            <v>Spec E46</v>
          </cell>
          <cell r="L1268" t="str">
            <v>E46 330ci</v>
          </cell>
          <cell r="M1268">
            <v>23</v>
          </cell>
          <cell r="N1268" t="str">
            <v>1 Lap</v>
          </cell>
          <cell r="O1268">
            <v>1.0266203703703702E-3</v>
          </cell>
          <cell r="P1268">
            <v>73.090999999999994</v>
          </cell>
          <cell r="Q1268">
            <v>2</v>
          </cell>
          <cell r="R1268">
            <v>2.4481481481481479E-2</v>
          </cell>
          <cell r="S1268" t="str">
            <v>South Central</v>
          </cell>
          <cell r="T1268" t="str">
            <v>Rookie</v>
          </cell>
          <cell r="U1268">
            <v>7</v>
          </cell>
          <cell r="V1268">
            <v>1</v>
          </cell>
          <cell r="W1268">
            <v>8</v>
          </cell>
          <cell r="X1268">
            <v>8</v>
          </cell>
        </row>
        <row r="1269">
          <cell r="J1269" t="str">
            <v>Simon Lumley - IS</v>
          </cell>
          <cell r="K1269" t="str">
            <v>IS</v>
          </cell>
          <cell r="L1269" t="str">
            <v>E36 M3</v>
          </cell>
          <cell r="M1269">
            <v>23</v>
          </cell>
          <cell r="N1269" t="str">
            <v>1 Lap</v>
          </cell>
          <cell r="O1269">
            <v>1.0486111111111111E-3</v>
          </cell>
          <cell r="P1269">
            <v>71.555999999999997</v>
          </cell>
          <cell r="Q1269">
            <v>22</v>
          </cell>
          <cell r="R1269">
            <v>2.4810185185185185E-2</v>
          </cell>
          <cell r="S1269" t="str">
            <v>South Central</v>
          </cell>
          <cell r="T1269" t="str">
            <v>Competition</v>
          </cell>
          <cell r="U1269">
            <v>10</v>
          </cell>
          <cell r="V1269">
            <v>0</v>
          </cell>
          <cell r="W1269">
            <v>10</v>
          </cell>
          <cell r="X1269">
            <v>10</v>
          </cell>
        </row>
        <row r="1270">
          <cell r="J1270" t="str">
            <v>Mike Zagami - Spec E46</v>
          </cell>
          <cell r="K1270" t="str">
            <v>Spec E46</v>
          </cell>
          <cell r="L1270" t="str">
            <v>E46 325i</v>
          </cell>
          <cell r="M1270">
            <v>21</v>
          </cell>
          <cell r="N1270" t="str">
            <v>3 Laps</v>
          </cell>
          <cell r="O1270">
            <v>1.1099537037037035E-3</v>
          </cell>
          <cell r="P1270">
            <v>67.543000000000006</v>
          </cell>
          <cell r="Q1270">
            <v>4</v>
          </cell>
          <cell r="R1270">
            <v>2.4336805555555559E-2</v>
          </cell>
          <cell r="S1270" t="str">
            <v>South Central</v>
          </cell>
          <cell r="T1270" t="str">
            <v>Rookie</v>
          </cell>
          <cell r="U1270">
            <v>5</v>
          </cell>
          <cell r="V1270">
            <v>0</v>
          </cell>
          <cell r="W1270">
            <v>5</v>
          </cell>
          <cell r="X1270">
            <v>5</v>
          </cell>
        </row>
        <row r="1271">
          <cell r="J1271" t="str">
            <v>Ulysses Hargrove - GTS3</v>
          </cell>
          <cell r="K1271" t="str">
            <v>GTS3</v>
          </cell>
          <cell r="L1271" t="str">
            <v>E36 M3</v>
          </cell>
          <cell r="M1271">
            <v>20</v>
          </cell>
          <cell r="N1271" t="str">
            <v>4 Laps</v>
          </cell>
          <cell r="O1271">
            <v>1.0069444444444444E-3</v>
          </cell>
          <cell r="P1271">
            <v>74.495999999999995</v>
          </cell>
          <cell r="Q1271">
            <v>19</v>
          </cell>
          <cell r="R1271">
            <v>2.1586805555555557E-2</v>
          </cell>
          <cell r="S1271" t="str">
            <v>South Central</v>
          </cell>
          <cell r="T1271" t="str">
            <v>Provisional</v>
          </cell>
          <cell r="U1271">
            <v>7</v>
          </cell>
          <cell r="V1271">
            <v>0</v>
          </cell>
          <cell r="W1271">
            <v>7</v>
          </cell>
          <cell r="X1271">
            <v>7</v>
          </cell>
        </row>
        <row r="1272">
          <cell r="J1272" t="str">
            <v>Alan Wolfe - GTS2</v>
          </cell>
          <cell r="K1272" t="str">
            <v>GTS2</v>
          </cell>
          <cell r="L1272" t="str">
            <v>R53 Cooper S</v>
          </cell>
          <cell r="M1272">
            <v>20</v>
          </cell>
          <cell r="N1272" t="str">
            <v>4 Laps</v>
          </cell>
          <cell r="O1272">
            <v>1.0659722222222223E-3</v>
          </cell>
          <cell r="P1272">
            <v>70.367000000000004</v>
          </cell>
          <cell r="Q1272">
            <v>20</v>
          </cell>
          <cell r="R1272">
            <v>2.1763888888888888E-2</v>
          </cell>
          <cell r="S1272" t="str">
            <v>South Central</v>
          </cell>
          <cell r="T1272" t="str">
            <v>Competition</v>
          </cell>
          <cell r="U1272">
            <v>7</v>
          </cell>
          <cell r="V1272">
            <v>0</v>
          </cell>
          <cell r="W1272">
            <v>7</v>
          </cell>
          <cell r="X1272">
            <v>7</v>
          </cell>
        </row>
        <row r="1273">
          <cell r="J1273" t="str">
            <v>H Lee Matthews - IP</v>
          </cell>
          <cell r="K1273" t="str">
            <v>IP</v>
          </cell>
          <cell r="L1273" t="str">
            <v>E36 M3</v>
          </cell>
          <cell r="M1273">
            <v>19</v>
          </cell>
          <cell r="N1273" t="str">
            <v>5 Laps</v>
          </cell>
          <cell r="O1273">
            <v>9.9074074074074082E-4</v>
          </cell>
          <cell r="P1273">
            <v>75.731999999999999</v>
          </cell>
          <cell r="Q1273">
            <v>5</v>
          </cell>
          <cell r="R1273">
            <v>2.4063657407407405E-2</v>
          </cell>
          <cell r="S1273" t="str">
            <v>South Central</v>
          </cell>
          <cell r="T1273" t="str">
            <v>Competition</v>
          </cell>
          <cell r="U1273">
            <v>5</v>
          </cell>
          <cell r="V1273">
            <v>0</v>
          </cell>
          <cell r="W1273">
            <v>5</v>
          </cell>
          <cell r="X1273">
            <v>5</v>
          </cell>
        </row>
        <row r="1274">
          <cell r="J1274" t="str">
            <v>Charles Harding - CM</v>
          </cell>
          <cell r="K1274" t="str">
            <v>CM</v>
          </cell>
          <cell r="L1274" t="str">
            <v>E46 M3</v>
          </cell>
          <cell r="M1274">
            <v>26</v>
          </cell>
          <cell r="N1274" t="str">
            <v>1 Lap</v>
          </cell>
          <cell r="O1274">
            <v>1.3179050925925927E-3</v>
          </cell>
          <cell r="P1274">
            <v>72.715999999999994</v>
          </cell>
          <cell r="Q1274">
            <v>23</v>
          </cell>
          <cell r="R1274">
            <v>4.1981620370370371E-2</v>
          </cell>
          <cell r="S1274" t="str">
            <v>South Atlantic</v>
          </cell>
          <cell r="T1274" t="str">
            <v>Competition</v>
          </cell>
          <cell r="U1274">
            <v>10</v>
          </cell>
          <cell r="V1274">
            <v>0</v>
          </cell>
          <cell r="W1274">
            <v>10</v>
          </cell>
          <cell r="X1274">
            <v>10</v>
          </cell>
        </row>
        <row r="1275">
          <cell r="J1275" t="str">
            <v>Alexander Goare - DM</v>
          </cell>
          <cell r="K1275" t="str">
            <v>DM</v>
          </cell>
          <cell r="L1275" t="str">
            <v>E36 325i</v>
          </cell>
          <cell r="M1275">
            <v>26</v>
          </cell>
          <cell r="N1275" t="str">
            <v>1 Lap</v>
          </cell>
          <cell r="O1275">
            <v>1.3865625E-3</v>
          </cell>
          <cell r="P1275">
            <v>69.114999999999995</v>
          </cell>
          <cell r="Q1275">
            <v>26</v>
          </cell>
          <cell r="R1275">
            <v>4.2394976851851847E-2</v>
          </cell>
          <cell r="S1275" t="str">
            <v>South Atlantic</v>
          </cell>
          <cell r="T1275" t="str">
            <v>Competition</v>
          </cell>
          <cell r="U1275">
            <v>10</v>
          </cell>
          <cell r="V1275">
            <v>0</v>
          </cell>
          <cell r="W1275">
            <v>10</v>
          </cell>
          <cell r="X1275">
            <v>10</v>
          </cell>
        </row>
        <row r="1276">
          <cell r="J1276" t="str">
            <v>James Clay - DM</v>
          </cell>
          <cell r="K1276" t="str">
            <v>DM</v>
          </cell>
          <cell r="L1276" t="str">
            <v>E46 330i</v>
          </cell>
          <cell r="M1276">
            <v>1</v>
          </cell>
          <cell r="N1276" t="str">
            <v>DNF</v>
          </cell>
          <cell r="O1276">
            <v>1.5298379629629629E-3</v>
          </cell>
          <cell r="P1276">
            <v>62.643000000000001</v>
          </cell>
          <cell r="Q1276">
            <v>1</v>
          </cell>
          <cell r="R1276">
            <v>1.6543287037037036E-3</v>
          </cell>
          <cell r="S1276" t="str">
            <v>South Atlantic</v>
          </cell>
          <cell r="T1276" t="str">
            <v>Competition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</row>
        <row r="1277">
          <cell r="J1277" t="str">
            <v>Evan Levine - DM</v>
          </cell>
          <cell r="K1277" t="str">
            <v>DM</v>
          </cell>
          <cell r="L1277" t="str">
            <v>E46 330i</v>
          </cell>
          <cell r="M1277">
            <v>1</v>
          </cell>
          <cell r="N1277" t="str">
            <v>DNF</v>
          </cell>
          <cell r="O1277">
            <v>1.5298379629629629E-3</v>
          </cell>
          <cell r="P1277">
            <v>62.643000000000001</v>
          </cell>
          <cell r="Q1277">
            <v>1</v>
          </cell>
          <cell r="R1277">
            <v>1.6543287037037036E-3</v>
          </cell>
          <cell r="S1277" t="str">
            <v>South Atlantic</v>
          </cell>
          <cell r="T1277" t="str">
            <v>Competition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</row>
        <row r="1278">
          <cell r="J1278" t="str">
            <v>Mike Moore - GTS3</v>
          </cell>
          <cell r="K1278" t="str">
            <v>GTS3</v>
          </cell>
          <cell r="L1278" t="str">
            <v>E46 M3</v>
          </cell>
          <cell r="M1278">
            <v>26</v>
          </cell>
          <cell r="N1278" t="str">
            <v>1 Lap</v>
          </cell>
          <cell r="O1278">
            <v>1.3987268518518517E-3</v>
          </cell>
          <cell r="P1278">
            <v>68.513999999999996</v>
          </cell>
          <cell r="Q1278">
            <v>25</v>
          </cell>
          <cell r="R1278">
            <v>4.2388935185185189E-2</v>
          </cell>
          <cell r="S1278" t="str">
            <v>South Atlantic</v>
          </cell>
          <cell r="T1278" t="str">
            <v>Guest</v>
          </cell>
          <cell r="U1278">
            <v>10</v>
          </cell>
          <cell r="V1278">
            <v>0</v>
          </cell>
          <cell r="W1278">
            <v>10</v>
          </cell>
          <cell r="X1278">
            <v>10</v>
          </cell>
        </row>
        <row r="1279">
          <cell r="J1279" t="str">
            <v>Broderick Bauguess - GTS3</v>
          </cell>
          <cell r="K1279" t="str">
            <v>GTS3</v>
          </cell>
          <cell r="L1279" t="str">
            <v>E46 M3</v>
          </cell>
          <cell r="M1279">
            <v>26</v>
          </cell>
          <cell r="N1279" t="str">
            <v>1 Lap</v>
          </cell>
          <cell r="O1279">
            <v>1.3987268518518517E-3</v>
          </cell>
          <cell r="P1279">
            <v>68.513999999999996</v>
          </cell>
          <cell r="Q1279">
            <v>25</v>
          </cell>
          <cell r="R1279">
            <v>4.2388935185185189E-2</v>
          </cell>
          <cell r="S1279" t="str">
            <v>South Atlantic</v>
          </cell>
          <cell r="T1279" t="str">
            <v>Guest</v>
          </cell>
          <cell r="U1279">
            <v>10</v>
          </cell>
          <cell r="V1279">
            <v>0</v>
          </cell>
          <cell r="W1279">
            <v>10</v>
          </cell>
          <cell r="X1279">
            <v>10</v>
          </cell>
        </row>
        <row r="1280">
          <cell r="J1280" t="str">
            <v>Steve Liadis - HS</v>
          </cell>
          <cell r="K1280" t="str">
            <v>HS</v>
          </cell>
          <cell r="L1280" t="str">
            <v>E46 M3</v>
          </cell>
          <cell r="M1280">
            <v>26</v>
          </cell>
          <cell r="N1280" t="str">
            <v>1 Lap</v>
          </cell>
          <cell r="O1280">
            <v>1.4265277777777776E-3</v>
          </cell>
          <cell r="P1280">
            <v>67.179000000000002</v>
          </cell>
          <cell r="Q1280">
            <v>22</v>
          </cell>
          <cell r="R1280">
            <v>4.3222951388888896E-2</v>
          </cell>
          <cell r="S1280" t="str">
            <v>North Atlantic</v>
          </cell>
          <cell r="T1280" t="str">
            <v>Competition</v>
          </cell>
          <cell r="U1280">
            <v>10</v>
          </cell>
          <cell r="V1280">
            <v>0</v>
          </cell>
          <cell r="W1280">
            <v>10</v>
          </cell>
          <cell r="X1280">
            <v>0</v>
          </cell>
        </row>
        <row r="1281">
          <cell r="J1281" t="str">
            <v>Mark Lightfoot - IP</v>
          </cell>
          <cell r="K1281" t="str">
            <v>IP</v>
          </cell>
          <cell r="L1281" t="str">
            <v>E36 M3</v>
          </cell>
          <cell r="M1281">
            <v>27</v>
          </cell>
          <cell r="O1281">
            <v>1.3481597222222222E-3</v>
          </cell>
          <cell r="P1281">
            <v>71.084000000000003</v>
          </cell>
          <cell r="Q1281">
            <v>27</v>
          </cell>
          <cell r="R1281">
            <v>4.191953703703704E-2</v>
          </cell>
          <cell r="S1281" t="str">
            <v>South Atlantic</v>
          </cell>
          <cell r="T1281" t="str">
            <v>Competition</v>
          </cell>
          <cell r="U1281">
            <v>10</v>
          </cell>
          <cell r="V1281">
            <v>1</v>
          </cell>
          <cell r="W1281">
            <v>11</v>
          </cell>
          <cell r="X1281">
            <v>11</v>
          </cell>
        </row>
        <row r="1282">
          <cell r="J1282" t="str">
            <v>Randy Hassett - IP</v>
          </cell>
          <cell r="K1282" t="str">
            <v>IP</v>
          </cell>
          <cell r="L1282" t="str">
            <v>E36 M3</v>
          </cell>
          <cell r="M1282">
            <v>26</v>
          </cell>
          <cell r="N1282" t="str">
            <v>1 Lap</v>
          </cell>
          <cell r="O1282">
            <v>1.4415624999999999E-3</v>
          </cell>
          <cell r="P1282">
            <v>66.478999999999999</v>
          </cell>
          <cell r="Q1282">
            <v>18</v>
          </cell>
          <cell r="R1282">
            <v>4.3314386574074076E-2</v>
          </cell>
          <cell r="S1282" t="str">
            <v>South Atlantic</v>
          </cell>
          <cell r="T1282" t="str">
            <v>Competition</v>
          </cell>
          <cell r="U1282">
            <v>7</v>
          </cell>
          <cell r="V1282">
            <v>0</v>
          </cell>
          <cell r="W1282">
            <v>7</v>
          </cell>
          <cell r="X1282">
            <v>7</v>
          </cell>
        </row>
        <row r="1283">
          <cell r="J1283" t="str">
            <v>Robert Chrystler - KP</v>
          </cell>
          <cell r="K1283" t="str">
            <v>KP</v>
          </cell>
          <cell r="L1283" t="str">
            <v>E30 325i</v>
          </cell>
          <cell r="M1283">
            <v>26</v>
          </cell>
          <cell r="N1283" t="str">
            <v>1 Lap</v>
          </cell>
          <cell r="O1283">
            <v>1.5223263888888888E-3</v>
          </cell>
          <cell r="P1283">
            <v>62.951999999999998</v>
          </cell>
          <cell r="Q1283">
            <v>23</v>
          </cell>
          <cell r="R1283">
            <v>4.3081400462962965E-2</v>
          </cell>
          <cell r="S1283" t="str">
            <v>South Atlantic</v>
          </cell>
          <cell r="T1283" t="str">
            <v>Rookie</v>
          </cell>
          <cell r="U1283">
            <v>10</v>
          </cell>
          <cell r="V1283">
            <v>1</v>
          </cell>
          <cell r="W1283">
            <v>11</v>
          </cell>
          <cell r="X1283">
            <v>11</v>
          </cell>
        </row>
        <row r="1284">
          <cell r="J1284" t="str">
            <v>David Harrison - KP</v>
          </cell>
          <cell r="K1284" t="str">
            <v>KP</v>
          </cell>
          <cell r="L1284" t="str">
            <v>E30 325i</v>
          </cell>
          <cell r="M1284">
            <v>24</v>
          </cell>
          <cell r="N1284" t="str">
            <v>3 Laps</v>
          </cell>
          <cell r="O1284">
            <v>1.4530092592592591E-3</v>
          </cell>
          <cell r="P1284">
            <v>65.954999999999998</v>
          </cell>
          <cell r="Q1284">
            <v>13</v>
          </cell>
          <cell r="R1284">
            <v>4.3394629629629623E-2</v>
          </cell>
          <cell r="S1284" t="str">
            <v>South Atlantic</v>
          </cell>
          <cell r="T1284" t="str">
            <v>Competition</v>
          </cell>
          <cell r="U1284">
            <v>7</v>
          </cell>
          <cell r="V1284">
            <v>0</v>
          </cell>
          <cell r="W1284">
            <v>7</v>
          </cell>
          <cell r="X1284">
            <v>7</v>
          </cell>
        </row>
        <row r="1285">
          <cell r="J1285" t="str">
            <v>Mike Sewell - KP</v>
          </cell>
          <cell r="K1285" t="str">
            <v>KP</v>
          </cell>
          <cell r="L1285" t="str">
            <v>E30 325i</v>
          </cell>
          <cell r="M1285">
            <v>24</v>
          </cell>
          <cell r="N1285" t="str">
            <v>3 Laps</v>
          </cell>
          <cell r="O1285">
            <v>1.4530092592592591E-3</v>
          </cell>
          <cell r="P1285">
            <v>65.954999999999998</v>
          </cell>
          <cell r="Q1285">
            <v>13</v>
          </cell>
          <cell r="R1285">
            <v>4.3394629629629623E-2</v>
          </cell>
          <cell r="S1285" t="str">
            <v>South Atlantic</v>
          </cell>
          <cell r="T1285" t="str">
            <v>Competition</v>
          </cell>
          <cell r="U1285">
            <v>7</v>
          </cell>
          <cell r="V1285">
            <v>0</v>
          </cell>
          <cell r="W1285">
            <v>7</v>
          </cell>
          <cell r="X1285">
            <v>7</v>
          </cell>
        </row>
        <row r="1286">
          <cell r="J1286" t="str">
            <v>Bud Scott - MP</v>
          </cell>
          <cell r="K1286" t="str">
            <v>MP</v>
          </cell>
          <cell r="L1286" t="str">
            <v>E30 325e</v>
          </cell>
          <cell r="M1286">
            <v>24</v>
          </cell>
          <cell r="N1286" t="str">
            <v>3 Laps</v>
          </cell>
          <cell r="O1286">
            <v>1.5569328703703702E-3</v>
          </cell>
          <cell r="P1286">
            <v>61.552</v>
          </cell>
          <cell r="Q1286">
            <v>20</v>
          </cell>
          <cell r="R1286">
            <v>4.2566875000000004E-2</v>
          </cell>
          <cell r="S1286" t="str">
            <v>South Atlantic</v>
          </cell>
          <cell r="T1286" t="str">
            <v>Competition</v>
          </cell>
          <cell r="U1286">
            <v>10</v>
          </cell>
          <cell r="V1286">
            <v>0</v>
          </cell>
          <cell r="W1286">
            <v>10</v>
          </cell>
          <cell r="X1286">
            <v>10</v>
          </cell>
        </row>
        <row r="1287">
          <cell r="J1287" t="str">
            <v>Christian Shield - Spec E36</v>
          </cell>
          <cell r="K1287" t="str">
            <v>Spec E36</v>
          </cell>
          <cell r="L1287" t="str">
            <v>E30 325i</v>
          </cell>
          <cell r="M1287">
            <v>26</v>
          </cell>
          <cell r="N1287" t="str">
            <v>1 Lap</v>
          </cell>
          <cell r="O1287">
            <v>1.418900462962963E-3</v>
          </cell>
          <cell r="P1287">
            <v>67.540000000000006</v>
          </cell>
          <cell r="Q1287">
            <v>21</v>
          </cell>
          <cell r="R1287">
            <v>4.2520023148148151E-2</v>
          </cell>
          <cell r="S1287" t="str">
            <v>South Atlantic</v>
          </cell>
          <cell r="T1287" t="str">
            <v>Competition</v>
          </cell>
          <cell r="U1287">
            <v>10</v>
          </cell>
          <cell r="V1287">
            <v>3</v>
          </cell>
          <cell r="W1287">
            <v>13</v>
          </cell>
          <cell r="X1287">
            <v>13</v>
          </cell>
        </row>
        <row r="1288">
          <cell r="J1288" t="str">
            <v>Michael Sharrett - Spec E36</v>
          </cell>
          <cell r="K1288" t="str">
            <v>Spec E36</v>
          </cell>
          <cell r="L1288" t="str">
            <v>E36 325is</v>
          </cell>
          <cell r="M1288">
            <v>25</v>
          </cell>
          <cell r="N1288" t="str">
            <v>2 Laps</v>
          </cell>
          <cell r="O1288">
            <v>1.470439814814815E-3</v>
          </cell>
          <cell r="P1288">
            <v>65.173000000000002</v>
          </cell>
          <cell r="Q1288">
            <v>21</v>
          </cell>
          <cell r="R1288">
            <v>4.2094837962962962E-2</v>
          </cell>
          <cell r="S1288" t="str">
            <v>South Atlantic</v>
          </cell>
          <cell r="T1288" t="str">
            <v>Competition</v>
          </cell>
          <cell r="U1288">
            <v>7</v>
          </cell>
          <cell r="V1288">
            <v>2</v>
          </cell>
          <cell r="W1288">
            <v>9</v>
          </cell>
          <cell r="X1288">
            <v>9</v>
          </cell>
        </row>
        <row r="1289">
          <cell r="J1289" t="str">
            <v>Bert Howerton - Spec E36</v>
          </cell>
          <cell r="K1289" t="str">
            <v>Spec E36</v>
          </cell>
          <cell r="L1289" t="str">
            <v>E36 325is</v>
          </cell>
          <cell r="M1289">
            <v>25</v>
          </cell>
          <cell r="N1289" t="str">
            <v>2 Laps</v>
          </cell>
          <cell r="O1289">
            <v>1.470439814814815E-3</v>
          </cell>
          <cell r="P1289">
            <v>65.173000000000002</v>
          </cell>
          <cell r="Q1289">
            <v>21</v>
          </cell>
          <cell r="R1289">
            <v>4.2094837962962962E-2</v>
          </cell>
          <cell r="S1289" t="str">
            <v>South Atlantic</v>
          </cell>
          <cell r="T1289" t="str">
            <v>Competition</v>
          </cell>
          <cell r="U1289">
            <v>7</v>
          </cell>
          <cell r="V1289">
            <v>2</v>
          </cell>
          <cell r="W1289">
            <v>9</v>
          </cell>
          <cell r="X1289">
            <v>9</v>
          </cell>
        </row>
        <row r="1290">
          <cell r="J1290" t="str">
            <v>Jeff Breiner - Spec E36</v>
          </cell>
          <cell r="K1290" t="str">
            <v>Spec E36</v>
          </cell>
          <cell r="L1290" t="str">
            <v>E36 325i</v>
          </cell>
          <cell r="M1290">
            <v>25</v>
          </cell>
          <cell r="N1290" t="str">
            <v>2 Laps</v>
          </cell>
          <cell r="O1290">
            <v>1.4743287037037036E-3</v>
          </cell>
          <cell r="P1290">
            <v>65.001000000000005</v>
          </cell>
          <cell r="Q1290">
            <v>23</v>
          </cell>
          <cell r="R1290">
            <v>4.2278275462962957E-2</v>
          </cell>
          <cell r="S1290" t="str">
            <v>South Atlantic</v>
          </cell>
          <cell r="T1290" t="str">
            <v>Competition</v>
          </cell>
          <cell r="U1290">
            <v>5</v>
          </cell>
          <cell r="V1290">
            <v>1</v>
          </cell>
          <cell r="W1290">
            <v>6</v>
          </cell>
          <cell r="X1290">
            <v>6</v>
          </cell>
        </row>
        <row r="1291">
          <cell r="J1291" t="str">
            <v>Tom Tice - Spec E36</v>
          </cell>
          <cell r="K1291" t="str">
            <v>Spec E36</v>
          </cell>
          <cell r="L1291" t="str">
            <v>E36 325is</v>
          </cell>
          <cell r="M1291">
            <v>24</v>
          </cell>
          <cell r="N1291" t="str">
            <v>3 Laps</v>
          </cell>
          <cell r="O1291">
            <v>1.5296990740740742E-3</v>
          </cell>
          <cell r="P1291">
            <v>62.648000000000003</v>
          </cell>
          <cell r="Q1291">
            <v>24</v>
          </cell>
          <cell r="R1291">
            <v>4.1938541666666662E-2</v>
          </cell>
          <cell r="S1291" t="str">
            <v>South Atlantic</v>
          </cell>
          <cell r="T1291" t="str">
            <v>Competition</v>
          </cell>
          <cell r="U1291">
            <v>4</v>
          </cell>
          <cell r="V1291">
            <v>0</v>
          </cell>
          <cell r="W1291">
            <v>4</v>
          </cell>
          <cell r="X1291">
            <v>4</v>
          </cell>
        </row>
        <row r="1292">
          <cell r="J1292" t="str">
            <v>Jesse Clark - Spec E46</v>
          </cell>
          <cell r="K1292" t="str">
            <v>Spec E46</v>
          </cell>
          <cell r="L1292" t="str">
            <v>E46 330ci</v>
          </cell>
          <cell r="M1292">
            <v>27</v>
          </cell>
          <cell r="N1292">
            <v>8.1531250000000006E-4</v>
          </cell>
          <cell r="O1292">
            <v>1.3905092592592595E-3</v>
          </cell>
          <cell r="P1292">
            <v>68.918999999999997</v>
          </cell>
          <cell r="Q1292">
            <v>24</v>
          </cell>
          <cell r="R1292">
            <v>4.2734849537037038E-2</v>
          </cell>
          <cell r="S1292" t="str">
            <v>South Atlantic</v>
          </cell>
          <cell r="T1292" t="str">
            <v>Competition</v>
          </cell>
          <cell r="U1292">
            <v>10</v>
          </cell>
          <cell r="V1292">
            <v>5</v>
          </cell>
          <cell r="W1292">
            <v>15</v>
          </cell>
          <cell r="X1292">
            <v>15</v>
          </cell>
        </row>
        <row r="1293">
          <cell r="J1293" t="str">
            <v>Jeff Bennett - Spec E46</v>
          </cell>
          <cell r="K1293" t="str">
            <v>Spec E46</v>
          </cell>
          <cell r="L1293" t="str">
            <v>E46 330i</v>
          </cell>
          <cell r="M1293">
            <v>27</v>
          </cell>
          <cell r="N1293">
            <v>9.5951388888888876E-4</v>
          </cell>
          <cell r="O1293">
            <v>1.3833796296296296E-3</v>
          </cell>
          <cell r="P1293">
            <v>69.274000000000001</v>
          </cell>
          <cell r="Q1293">
            <v>27</v>
          </cell>
          <cell r="R1293">
            <v>4.2879050925925928E-2</v>
          </cell>
          <cell r="S1293" t="str">
            <v>South Atlantic</v>
          </cell>
          <cell r="T1293" t="str">
            <v>Competition</v>
          </cell>
          <cell r="U1293">
            <v>7</v>
          </cell>
          <cell r="V1293">
            <v>4</v>
          </cell>
          <cell r="W1293">
            <v>11</v>
          </cell>
          <cell r="X1293">
            <v>11</v>
          </cell>
        </row>
        <row r="1294">
          <cell r="J1294" t="str">
            <v>Evan Levine - Spec E46</v>
          </cell>
          <cell r="K1294" t="str">
            <v>Spec E46</v>
          </cell>
          <cell r="L1294" t="str">
            <v>E46 330i</v>
          </cell>
          <cell r="M1294">
            <v>27</v>
          </cell>
          <cell r="N1294">
            <v>9.6758101851851855E-4</v>
          </cell>
          <cell r="O1294">
            <v>1.3653703703703703E-3</v>
          </cell>
          <cell r="P1294">
            <v>70.188000000000002</v>
          </cell>
          <cell r="Q1294">
            <v>26</v>
          </cell>
          <cell r="R1294">
            <v>4.2887118055555555E-2</v>
          </cell>
          <cell r="S1294" t="str">
            <v>South Atlantic</v>
          </cell>
          <cell r="T1294" t="str">
            <v>Provisional</v>
          </cell>
          <cell r="U1294">
            <v>5</v>
          </cell>
          <cell r="V1294">
            <v>3</v>
          </cell>
          <cell r="W1294">
            <v>8</v>
          </cell>
          <cell r="X1294">
            <v>8</v>
          </cell>
        </row>
        <row r="1295">
          <cell r="J1295" t="str">
            <v>James Clay - Spec E46</v>
          </cell>
          <cell r="K1295" t="str">
            <v>Spec E46</v>
          </cell>
          <cell r="L1295" t="str">
            <v>E46 330i</v>
          </cell>
          <cell r="M1295">
            <v>27</v>
          </cell>
          <cell r="N1295">
            <v>9.6758101851851855E-4</v>
          </cell>
          <cell r="O1295">
            <v>1.3653703703703703E-3</v>
          </cell>
          <cell r="P1295">
            <v>70.188000000000002</v>
          </cell>
          <cell r="Q1295">
            <v>26</v>
          </cell>
          <cell r="R1295">
            <v>4.2887118055555555E-2</v>
          </cell>
          <cell r="S1295" t="str">
            <v>South Atlantic</v>
          </cell>
          <cell r="T1295" t="str">
            <v>Provisional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</row>
        <row r="1296">
          <cell r="J1296" t="str">
            <v>Charles Hurley - Spec E46</v>
          </cell>
          <cell r="K1296" t="str">
            <v>Spec E46</v>
          </cell>
          <cell r="L1296" t="str">
            <v>E46 330Ci</v>
          </cell>
          <cell r="M1296">
            <v>26</v>
          </cell>
          <cell r="N1296" t="str">
            <v>1 Lap</v>
          </cell>
          <cell r="O1296">
            <v>1.3819328703703704E-3</v>
          </cell>
          <cell r="P1296">
            <v>69.346999999999994</v>
          </cell>
          <cell r="Q1296">
            <v>23</v>
          </cell>
          <cell r="R1296">
            <v>4.1910081018518515E-2</v>
          </cell>
          <cell r="S1296" t="str">
            <v>Pacific</v>
          </cell>
          <cell r="T1296" t="str">
            <v>Competition</v>
          </cell>
          <cell r="U1296">
            <v>4</v>
          </cell>
          <cell r="V1296">
            <v>2</v>
          </cell>
          <cell r="W1296">
            <v>6</v>
          </cell>
          <cell r="X1296">
            <v>0</v>
          </cell>
        </row>
        <row r="1297">
          <cell r="J1297" t="str">
            <v>C Jason Vein - Spec E46</v>
          </cell>
          <cell r="K1297" t="str">
            <v>Spec E46</v>
          </cell>
          <cell r="L1297" t="str">
            <v>E46 325i</v>
          </cell>
          <cell r="M1297">
            <v>25</v>
          </cell>
          <cell r="N1297" t="str">
            <v>2 Laps</v>
          </cell>
          <cell r="O1297">
            <v>1.4060069444444443E-3</v>
          </cell>
          <cell r="P1297">
            <v>68.16</v>
          </cell>
          <cell r="Q1297">
            <v>23</v>
          </cell>
          <cell r="R1297">
            <v>4.2504074074074076E-2</v>
          </cell>
          <cell r="S1297" t="str">
            <v>Pacific</v>
          </cell>
          <cell r="T1297" t="str">
            <v>Competition</v>
          </cell>
          <cell r="U1297">
            <v>3</v>
          </cell>
          <cell r="V1297">
            <v>1</v>
          </cell>
          <cell r="W1297">
            <v>4</v>
          </cell>
          <cell r="X1297">
            <v>0</v>
          </cell>
        </row>
        <row r="1298">
          <cell r="J1298" t="str">
            <v>Albert Pereida - Spec E46</v>
          </cell>
          <cell r="K1298" t="str">
            <v>Spec E46</v>
          </cell>
          <cell r="L1298" t="str">
            <v>E46 330Ci</v>
          </cell>
          <cell r="M1298">
            <v>23</v>
          </cell>
          <cell r="N1298" t="str">
            <v>4 Laps</v>
          </cell>
          <cell r="O1298">
            <v>1.5539351851851851E-3</v>
          </cell>
          <cell r="P1298">
            <v>61.670999999999999</v>
          </cell>
          <cell r="Q1298">
            <v>21</v>
          </cell>
          <cell r="R1298">
            <v>4.2009340277777779E-2</v>
          </cell>
          <cell r="S1298" t="str">
            <v>South Atlantic</v>
          </cell>
          <cell r="T1298" t="str">
            <v>Competition</v>
          </cell>
          <cell r="U1298">
            <v>2</v>
          </cell>
          <cell r="V1298">
            <v>0</v>
          </cell>
          <cell r="W1298">
            <v>2</v>
          </cell>
          <cell r="X1298">
            <v>2</v>
          </cell>
        </row>
        <row r="1299">
          <cell r="J1299" t="str">
            <v>Krista Williams - CM</v>
          </cell>
          <cell r="K1299" t="str">
            <v>CM</v>
          </cell>
          <cell r="L1299" t="str">
            <v>E46 M3</v>
          </cell>
          <cell r="M1299">
            <v>20</v>
          </cell>
          <cell r="O1299">
            <v>1.195601851851852E-3</v>
          </cell>
          <cell r="P1299">
            <v>80.117000000000004</v>
          </cell>
          <cell r="Q1299">
            <v>4</v>
          </cell>
          <cell r="R1299">
            <v>2.4369212962962964E-2</v>
          </cell>
          <cell r="S1299" t="str">
            <v>South Atlantic</v>
          </cell>
          <cell r="T1299" t="str">
            <v>Competition</v>
          </cell>
          <cell r="U1299">
            <v>15</v>
          </cell>
          <cell r="V1299">
            <v>1</v>
          </cell>
          <cell r="W1299">
            <v>16</v>
          </cell>
          <cell r="X1299">
            <v>16</v>
          </cell>
        </row>
        <row r="1300">
          <cell r="J1300" t="str">
            <v>Charles Harding - CM</v>
          </cell>
          <cell r="K1300" t="str">
            <v>CM</v>
          </cell>
          <cell r="L1300" t="str">
            <v>E46 M3</v>
          </cell>
          <cell r="M1300">
            <v>20</v>
          </cell>
          <cell r="N1300">
            <v>23.407</v>
          </cell>
          <cell r="O1300">
            <v>1.2094907407407408E-3</v>
          </cell>
          <cell r="P1300">
            <v>79.272000000000006</v>
          </cell>
          <cell r="Q1300">
            <v>5</v>
          </cell>
          <cell r="R1300">
            <v>2.4640046296296295E-2</v>
          </cell>
          <cell r="S1300" t="str">
            <v>South Atlantic</v>
          </cell>
          <cell r="T1300" t="str">
            <v>Competition</v>
          </cell>
          <cell r="U1300">
            <v>10.5</v>
          </cell>
          <cell r="V1300">
            <v>0</v>
          </cell>
          <cell r="W1300">
            <v>10.5</v>
          </cell>
          <cell r="X1300">
            <v>10.5</v>
          </cell>
        </row>
        <row r="1301">
          <cell r="J1301" t="str">
            <v>Mike Moore - GTS3</v>
          </cell>
          <cell r="K1301" t="str">
            <v>GTS3</v>
          </cell>
          <cell r="L1301" t="str">
            <v>E46 M3</v>
          </cell>
          <cell r="M1301">
            <v>20</v>
          </cell>
          <cell r="N1301">
            <v>8.7500000000000002E-4</v>
          </cell>
          <cell r="O1301">
            <v>1.2395833333333334E-3</v>
          </cell>
          <cell r="P1301">
            <v>77.338999999999999</v>
          </cell>
          <cell r="Q1301">
            <v>18</v>
          </cell>
          <cell r="R1301">
            <v>2.5244212962962961E-2</v>
          </cell>
          <cell r="S1301" t="str">
            <v>South Atlantic</v>
          </cell>
          <cell r="T1301" t="str">
            <v>Guest</v>
          </cell>
          <cell r="U1301">
            <v>15</v>
          </cell>
          <cell r="V1301">
            <v>0</v>
          </cell>
          <cell r="W1301">
            <v>15</v>
          </cell>
          <cell r="X1301">
            <v>15</v>
          </cell>
        </row>
        <row r="1302">
          <cell r="J1302" t="str">
            <v>Broderick Bauguess - Spec E46</v>
          </cell>
          <cell r="K1302" t="str">
            <v>Spec E46</v>
          </cell>
          <cell r="L1302" t="str">
            <v>E46 330ci</v>
          </cell>
          <cell r="M1302">
            <v>20</v>
          </cell>
          <cell r="N1302">
            <v>9.8958333333333342E-4</v>
          </cell>
          <cell r="O1302">
            <v>1.2280092592592592E-3</v>
          </cell>
          <cell r="P1302">
            <v>78.019000000000005</v>
          </cell>
          <cell r="Q1302">
            <v>2</v>
          </cell>
          <cell r="R1302">
            <v>2.5358796296296296E-2</v>
          </cell>
          <cell r="S1302" t="str">
            <v>South Atlantic</v>
          </cell>
          <cell r="T1302" t="str">
            <v>Guest</v>
          </cell>
          <cell r="U1302">
            <v>15</v>
          </cell>
          <cell r="V1302">
            <v>10</v>
          </cell>
          <cell r="W1302">
            <v>25</v>
          </cell>
          <cell r="X1302">
            <v>25</v>
          </cell>
        </row>
        <row r="1303">
          <cell r="J1303" t="str">
            <v>Sripathi Haputantri - DM</v>
          </cell>
          <cell r="K1303" t="str">
            <v>DM</v>
          </cell>
          <cell r="L1303" t="str">
            <v>E36 M3</v>
          </cell>
          <cell r="M1303">
            <v>20</v>
          </cell>
          <cell r="N1303">
            <v>1.1574074074074073E-3</v>
          </cell>
          <cell r="O1303">
            <v>1.25E-3</v>
          </cell>
          <cell r="P1303">
            <v>76.638999999999996</v>
          </cell>
          <cell r="Q1303">
            <v>6</v>
          </cell>
          <cell r="R1303">
            <v>2.552662037037037E-2</v>
          </cell>
          <cell r="S1303" t="str">
            <v>South Atlantic</v>
          </cell>
          <cell r="T1303" t="str">
            <v>Competition</v>
          </cell>
          <cell r="U1303">
            <v>15</v>
          </cell>
          <cell r="V1303">
            <v>2</v>
          </cell>
          <cell r="W1303">
            <v>17</v>
          </cell>
          <cell r="X1303">
            <v>17</v>
          </cell>
        </row>
        <row r="1304">
          <cell r="J1304" t="str">
            <v>Jesse Clark - Spec E46</v>
          </cell>
          <cell r="K1304" t="str">
            <v>Spec E46</v>
          </cell>
          <cell r="L1304" t="str">
            <v>E46 330ci</v>
          </cell>
          <cell r="M1304">
            <v>19</v>
          </cell>
          <cell r="N1304" t="str">
            <v>1 Lap</v>
          </cell>
          <cell r="O1304">
            <v>1.2349537037037036E-3</v>
          </cell>
          <cell r="P1304">
            <v>77.572000000000003</v>
          </cell>
          <cell r="Q1304">
            <v>2</v>
          </cell>
          <cell r="R1304">
            <v>2.4392361111111111E-2</v>
          </cell>
          <cell r="S1304" t="str">
            <v>South Atlantic</v>
          </cell>
          <cell r="T1304" t="str">
            <v>Competition</v>
          </cell>
          <cell r="U1304">
            <v>10.5</v>
          </cell>
          <cell r="V1304">
            <v>9</v>
          </cell>
          <cell r="W1304">
            <v>19.5</v>
          </cell>
          <cell r="X1304">
            <v>19.5</v>
          </cell>
        </row>
        <row r="1305">
          <cell r="J1305" t="str">
            <v>Evan Levine - Spec E46</v>
          </cell>
          <cell r="K1305" t="str">
            <v>Spec E46</v>
          </cell>
          <cell r="L1305" t="str">
            <v>E46 330i</v>
          </cell>
          <cell r="M1305">
            <v>19</v>
          </cell>
          <cell r="N1305" t="str">
            <v>1 Lap</v>
          </cell>
          <cell r="O1305">
            <v>1.2465277777777776E-3</v>
          </cell>
          <cell r="P1305">
            <v>76.909000000000006</v>
          </cell>
          <cell r="Q1305">
            <v>2</v>
          </cell>
          <cell r="R1305">
            <v>2.4497685185185181E-2</v>
          </cell>
          <cell r="S1305" t="str">
            <v>South Atlantic</v>
          </cell>
          <cell r="T1305" t="str">
            <v>Provisional</v>
          </cell>
          <cell r="U1305">
            <v>7.5</v>
          </cell>
          <cell r="V1305">
            <v>8</v>
          </cell>
          <cell r="W1305">
            <v>15.5</v>
          </cell>
          <cell r="X1305">
            <v>15.5</v>
          </cell>
        </row>
        <row r="1306">
          <cell r="J1306" t="str">
            <v>Randy Hassett - IP</v>
          </cell>
          <cell r="K1306" t="str">
            <v>IP</v>
          </cell>
          <cell r="L1306" t="str">
            <v>E36 M3</v>
          </cell>
          <cell r="M1306">
            <v>19</v>
          </cell>
          <cell r="N1306" t="str">
            <v>1 Lap</v>
          </cell>
          <cell r="O1306">
            <v>1.2719907407407406E-3</v>
          </cell>
          <cell r="P1306">
            <v>75.328999999999994</v>
          </cell>
          <cell r="Q1306">
            <v>5</v>
          </cell>
          <cell r="R1306">
            <v>2.4547453703703707E-2</v>
          </cell>
          <cell r="S1306" t="str">
            <v>South Atlantic</v>
          </cell>
          <cell r="T1306" t="str">
            <v>Competition</v>
          </cell>
          <cell r="U1306">
            <v>15</v>
          </cell>
          <cell r="V1306">
            <v>1</v>
          </cell>
          <cell r="W1306">
            <v>16</v>
          </cell>
          <cell r="X1306">
            <v>16</v>
          </cell>
        </row>
        <row r="1307">
          <cell r="J1307" t="str">
            <v>Mark Lightfoot - IP</v>
          </cell>
          <cell r="K1307" t="str">
            <v>IP</v>
          </cell>
          <cell r="L1307" t="str">
            <v>E36 M3</v>
          </cell>
          <cell r="M1307">
            <v>19</v>
          </cell>
          <cell r="N1307" t="str">
            <v>1 Lap</v>
          </cell>
          <cell r="O1307">
            <v>1.2719907407407406E-3</v>
          </cell>
          <cell r="P1307">
            <v>75.369</v>
          </cell>
          <cell r="Q1307">
            <v>5</v>
          </cell>
          <cell r="R1307">
            <v>2.459837962962963E-2</v>
          </cell>
          <cell r="S1307" t="str">
            <v>South Atlantic</v>
          </cell>
          <cell r="T1307" t="str">
            <v>Competition</v>
          </cell>
          <cell r="U1307">
            <v>10.5</v>
          </cell>
          <cell r="V1307">
            <v>0</v>
          </cell>
          <cell r="W1307">
            <v>10.5</v>
          </cell>
          <cell r="X1307">
            <v>10.5</v>
          </cell>
        </row>
        <row r="1308">
          <cell r="J1308" t="str">
            <v>Robert Gagliardo - Spec E46</v>
          </cell>
          <cell r="K1308" t="str">
            <v>Spec E46</v>
          </cell>
          <cell r="L1308" t="str">
            <v>E46 330Ci</v>
          </cell>
          <cell r="M1308">
            <v>19</v>
          </cell>
          <cell r="N1308" t="str">
            <v>1 Lap</v>
          </cell>
          <cell r="O1308">
            <v>1.2569444444444444E-3</v>
          </cell>
          <cell r="P1308">
            <v>76.253</v>
          </cell>
          <cell r="Q1308">
            <v>2</v>
          </cell>
          <cell r="R1308">
            <v>2.4700231481481483E-2</v>
          </cell>
          <cell r="S1308" t="str">
            <v>South Atlantic</v>
          </cell>
          <cell r="T1308" t="str">
            <v>Provisional</v>
          </cell>
          <cell r="U1308">
            <v>6</v>
          </cell>
          <cell r="V1308">
            <v>7</v>
          </cell>
          <cell r="W1308">
            <v>13</v>
          </cell>
          <cell r="X1308">
            <v>13</v>
          </cell>
        </row>
        <row r="1309">
          <cell r="J1309" t="str">
            <v>Chadwick Morehead - Spec E46</v>
          </cell>
          <cell r="K1309" t="str">
            <v>Spec E46</v>
          </cell>
          <cell r="L1309" t="str">
            <v>E46 330Ci</v>
          </cell>
          <cell r="M1309">
            <v>19</v>
          </cell>
          <cell r="N1309" t="str">
            <v>1 Lap</v>
          </cell>
          <cell r="O1309">
            <v>1.2523148148148148E-3</v>
          </cell>
          <cell r="P1309">
            <v>76.536000000000001</v>
          </cell>
          <cell r="Q1309">
            <v>2</v>
          </cell>
          <cell r="R1309">
            <v>2.4782407407407406E-2</v>
          </cell>
          <cell r="S1309" t="str">
            <v>South Atlantic</v>
          </cell>
          <cell r="T1309" t="str">
            <v>Rookie</v>
          </cell>
          <cell r="U1309">
            <v>4.5</v>
          </cell>
          <cell r="V1309">
            <v>6</v>
          </cell>
          <cell r="W1309">
            <v>10.5</v>
          </cell>
          <cell r="X1309">
            <v>10.5</v>
          </cell>
        </row>
        <row r="1310">
          <cell r="J1310" t="str">
            <v>Tyler Harrell - Spec E46</v>
          </cell>
          <cell r="K1310" t="str">
            <v>Spec E46</v>
          </cell>
          <cell r="L1310" t="str">
            <v>E46 325i</v>
          </cell>
          <cell r="M1310">
            <v>19</v>
          </cell>
          <cell r="N1310" t="str">
            <v>1 Lap</v>
          </cell>
          <cell r="O1310">
            <v>1.2719907407407406E-3</v>
          </cell>
          <cell r="P1310">
            <v>75.347999999999999</v>
          </cell>
          <cell r="Q1310">
            <v>6</v>
          </cell>
          <cell r="R1310">
            <v>2.48599537037037E-2</v>
          </cell>
          <cell r="S1310" t="str">
            <v>South Atlantic</v>
          </cell>
          <cell r="T1310" t="str">
            <v>Guest</v>
          </cell>
          <cell r="U1310">
            <v>3</v>
          </cell>
          <cell r="V1310">
            <v>5</v>
          </cell>
          <cell r="W1310">
            <v>8</v>
          </cell>
          <cell r="X1310">
            <v>8</v>
          </cell>
        </row>
        <row r="1311">
          <cell r="J1311" t="str">
            <v>C Jason Vein - Spec E46</v>
          </cell>
          <cell r="K1311" t="str">
            <v>Spec E46</v>
          </cell>
          <cell r="L1311" t="str">
            <v>E46 325i</v>
          </cell>
          <cell r="M1311">
            <v>19</v>
          </cell>
          <cell r="N1311" t="str">
            <v>1 Lap</v>
          </cell>
          <cell r="O1311">
            <v>1.2766203703703705E-3</v>
          </cell>
          <cell r="P1311">
            <v>75.040000000000006</v>
          </cell>
          <cell r="Q1311">
            <v>5</v>
          </cell>
          <cell r="R1311">
            <v>2.5096064814814814E-2</v>
          </cell>
          <cell r="S1311" t="str">
            <v>Pacific</v>
          </cell>
          <cell r="T1311" t="str">
            <v>Competition</v>
          </cell>
          <cell r="U1311">
            <v>1.5</v>
          </cell>
          <cell r="V1311">
            <v>4</v>
          </cell>
          <cell r="W1311">
            <v>5.5</v>
          </cell>
          <cell r="X1311">
            <v>0</v>
          </cell>
        </row>
        <row r="1312">
          <cell r="J1312" t="str">
            <v>Jeff Bennett - Spec E46</v>
          </cell>
          <cell r="K1312" t="str">
            <v>Spec E46</v>
          </cell>
          <cell r="L1312" t="str">
            <v>E46 330i</v>
          </cell>
          <cell r="M1312">
            <v>19</v>
          </cell>
          <cell r="N1312" t="str">
            <v>1 Lap</v>
          </cell>
          <cell r="O1312">
            <v>1.2847222222222223E-3</v>
          </cell>
          <cell r="P1312">
            <v>74.59</v>
          </cell>
          <cell r="Q1312">
            <v>2</v>
          </cell>
          <cell r="R1312">
            <v>2.5163194444444443E-2</v>
          </cell>
          <cell r="S1312" t="str">
            <v>South Atlantic</v>
          </cell>
          <cell r="T1312" t="str">
            <v>Competition</v>
          </cell>
          <cell r="U1312">
            <v>0</v>
          </cell>
          <cell r="V1312">
            <v>3</v>
          </cell>
          <cell r="W1312">
            <v>3</v>
          </cell>
          <cell r="X1312">
            <v>3</v>
          </cell>
        </row>
        <row r="1313">
          <cell r="J1313" t="str">
            <v>Todd Newcomer - DM</v>
          </cell>
          <cell r="K1313" t="str">
            <v>DM</v>
          </cell>
          <cell r="L1313" t="str">
            <v>E30 325i</v>
          </cell>
          <cell r="M1313">
            <v>19</v>
          </cell>
          <cell r="N1313" t="str">
            <v>1 Lap</v>
          </cell>
          <cell r="O1313">
            <v>1.3101851851851853E-3</v>
          </cell>
          <cell r="P1313">
            <v>73.171999999999997</v>
          </cell>
          <cell r="Q1313">
            <v>15</v>
          </cell>
          <cell r="R1313">
            <v>2.5304398148148149E-2</v>
          </cell>
          <cell r="S1313" t="str">
            <v>South Atlantic</v>
          </cell>
          <cell r="T1313" t="str">
            <v>Rookie</v>
          </cell>
          <cell r="U1313">
            <v>10.5</v>
          </cell>
          <cell r="V1313">
            <v>1</v>
          </cell>
          <cell r="W1313">
            <v>11.5</v>
          </cell>
          <cell r="X1313">
            <v>11.5</v>
          </cell>
        </row>
        <row r="1314">
          <cell r="J1314" t="str">
            <v>Bert Howerton - Spec E36</v>
          </cell>
          <cell r="K1314" t="str">
            <v>Spec E36</v>
          </cell>
          <cell r="L1314" t="str">
            <v>E36 325is</v>
          </cell>
          <cell r="M1314">
            <v>19</v>
          </cell>
          <cell r="N1314" t="str">
            <v>1 Lap</v>
          </cell>
          <cell r="O1314">
            <v>1.3067129629629629E-3</v>
          </cell>
          <cell r="P1314">
            <v>73.347999999999999</v>
          </cell>
          <cell r="Q1314">
            <v>4</v>
          </cell>
          <cell r="R1314">
            <v>2.5331018518518517E-2</v>
          </cell>
          <cell r="S1314" t="str">
            <v>South Atlantic</v>
          </cell>
          <cell r="T1314" t="str">
            <v>Competition</v>
          </cell>
          <cell r="U1314">
            <v>15</v>
          </cell>
          <cell r="V1314">
            <v>4</v>
          </cell>
          <cell r="W1314">
            <v>19</v>
          </cell>
          <cell r="X1314">
            <v>19</v>
          </cell>
        </row>
        <row r="1315">
          <cell r="J1315" t="str">
            <v>Christian Shield - Spec E36</v>
          </cell>
          <cell r="K1315" t="str">
            <v>Spec E36</v>
          </cell>
          <cell r="L1315" t="str">
            <v>E30 325i</v>
          </cell>
          <cell r="M1315">
            <v>19</v>
          </cell>
          <cell r="N1315" t="str">
            <v>1 Lap</v>
          </cell>
          <cell r="O1315">
            <v>1.3182870370370371E-3</v>
          </cell>
          <cell r="P1315">
            <v>72.677000000000007</v>
          </cell>
          <cell r="Q1315">
            <v>4</v>
          </cell>
          <cell r="R1315">
            <v>2.5391203703703704E-2</v>
          </cell>
          <cell r="S1315" t="str">
            <v>South Atlantic</v>
          </cell>
          <cell r="T1315" t="str">
            <v>Competition</v>
          </cell>
          <cell r="U1315">
            <v>10.5</v>
          </cell>
          <cell r="V1315">
            <v>3</v>
          </cell>
          <cell r="W1315">
            <v>13.5</v>
          </cell>
          <cell r="X1315">
            <v>13.5</v>
          </cell>
        </row>
        <row r="1316">
          <cell r="J1316" t="str">
            <v>David Sprague - Spec E46</v>
          </cell>
          <cell r="K1316" t="str">
            <v>Spec E46</v>
          </cell>
          <cell r="L1316" t="str">
            <v>E46 330i</v>
          </cell>
          <cell r="M1316">
            <v>19</v>
          </cell>
          <cell r="N1316" t="str">
            <v>1 Lap</v>
          </cell>
          <cell r="O1316">
            <v>1.3043981481481483E-3</v>
          </cell>
          <cell r="P1316">
            <v>73.471000000000004</v>
          </cell>
          <cell r="Q1316">
            <v>2</v>
          </cell>
          <cell r="R1316">
            <v>2.5497685185185189E-2</v>
          </cell>
          <cell r="S1316" t="str">
            <v>South Atlantic</v>
          </cell>
          <cell r="T1316" t="str">
            <v>Provisional</v>
          </cell>
          <cell r="U1316">
            <v>0</v>
          </cell>
          <cell r="V1316">
            <v>2</v>
          </cell>
          <cell r="W1316">
            <v>2</v>
          </cell>
          <cell r="X1316">
            <v>2</v>
          </cell>
        </row>
        <row r="1317">
          <cell r="J1317" t="str">
            <v>David Harrison - KP</v>
          </cell>
          <cell r="K1317" t="str">
            <v>KP</v>
          </cell>
          <cell r="L1317" t="str">
            <v>E30 325i</v>
          </cell>
          <cell r="M1317">
            <v>19</v>
          </cell>
          <cell r="N1317" t="str">
            <v>1 Lap</v>
          </cell>
          <cell r="O1317">
            <v>1.3217592592592593E-3</v>
          </cell>
          <cell r="P1317">
            <v>72.5</v>
          </cell>
          <cell r="Q1317">
            <v>6</v>
          </cell>
          <cell r="R1317">
            <v>2.5498842592592594E-2</v>
          </cell>
          <cell r="S1317" t="str">
            <v>South Atlantic</v>
          </cell>
          <cell r="T1317" t="str">
            <v>Competition</v>
          </cell>
          <cell r="U1317">
            <v>15</v>
          </cell>
          <cell r="V1317">
            <v>1</v>
          </cell>
          <cell r="W1317">
            <v>16</v>
          </cell>
          <cell r="X1317">
            <v>16</v>
          </cell>
        </row>
        <row r="1318">
          <cell r="J1318" t="str">
            <v>Brian Dehler - Spec E46</v>
          </cell>
          <cell r="K1318" t="str">
            <v>Spec E46</v>
          </cell>
          <cell r="L1318" t="str">
            <v>E46 330ci</v>
          </cell>
          <cell r="M1318">
            <v>19</v>
          </cell>
          <cell r="N1318" t="str">
            <v>1 Lap</v>
          </cell>
          <cell r="O1318">
            <v>1.2997685185185185E-3</v>
          </cell>
          <cell r="P1318">
            <v>73.762</v>
          </cell>
          <cell r="Q1318">
            <v>14</v>
          </cell>
          <cell r="R1318">
            <v>2.5519675925925925E-2</v>
          </cell>
          <cell r="S1318" t="str">
            <v>South Atlantic</v>
          </cell>
          <cell r="T1318" t="str">
            <v>Provisional</v>
          </cell>
          <cell r="U1318">
            <v>0</v>
          </cell>
          <cell r="V1318">
            <v>1</v>
          </cell>
          <cell r="W1318">
            <v>1</v>
          </cell>
          <cell r="X1318">
            <v>1</v>
          </cell>
        </row>
        <row r="1319">
          <cell r="J1319" t="str">
            <v>Jeff Breiner - Spec E36</v>
          </cell>
          <cell r="K1319" t="str">
            <v>Spec E36</v>
          </cell>
          <cell r="L1319" t="str">
            <v>E36 325i</v>
          </cell>
          <cell r="M1319">
            <v>19</v>
          </cell>
          <cell r="N1319" t="str">
            <v>1 Lap</v>
          </cell>
          <cell r="O1319">
            <v>1.3275462962962963E-3</v>
          </cell>
          <cell r="P1319">
            <v>72.180000000000007</v>
          </cell>
          <cell r="Q1319">
            <v>6</v>
          </cell>
          <cell r="R1319">
            <v>2.5687500000000002E-2</v>
          </cell>
          <cell r="S1319" t="str">
            <v>South Atlantic</v>
          </cell>
          <cell r="T1319" t="str">
            <v>Competition</v>
          </cell>
          <cell r="U1319">
            <v>7.5</v>
          </cell>
          <cell r="V1319">
            <v>2</v>
          </cell>
          <cell r="W1319">
            <v>9.5</v>
          </cell>
          <cell r="X1319">
            <v>9.5</v>
          </cell>
        </row>
        <row r="1320">
          <cell r="J1320" t="str">
            <v>Steve Liadis - HS</v>
          </cell>
          <cell r="K1320" t="str">
            <v>HS</v>
          </cell>
          <cell r="L1320" t="str">
            <v>E46 M3</v>
          </cell>
          <cell r="M1320">
            <v>19</v>
          </cell>
          <cell r="N1320" t="str">
            <v>1 Lap</v>
          </cell>
          <cell r="O1320">
            <v>1.3125000000000001E-3</v>
          </cell>
          <cell r="P1320">
            <v>73.045000000000002</v>
          </cell>
          <cell r="Q1320">
            <v>3</v>
          </cell>
          <cell r="R1320">
            <v>2.5718749999999999E-2</v>
          </cell>
          <cell r="S1320" t="str">
            <v>North Atlantic</v>
          </cell>
          <cell r="T1320" t="str">
            <v>Competition</v>
          </cell>
          <cell r="U1320">
            <v>15</v>
          </cell>
          <cell r="V1320">
            <v>0</v>
          </cell>
          <cell r="W1320">
            <v>15</v>
          </cell>
          <cell r="X1320">
            <v>0</v>
          </cell>
        </row>
        <row r="1321">
          <cell r="J1321" t="str">
            <v>Tom Tice - Spec E36</v>
          </cell>
          <cell r="K1321" t="str">
            <v>Spec E36</v>
          </cell>
          <cell r="L1321" t="str">
            <v>E36 325is</v>
          </cell>
          <cell r="M1321">
            <v>18</v>
          </cell>
          <cell r="N1321" t="str">
            <v>2 Laps</v>
          </cell>
          <cell r="O1321">
            <v>1.3391203703703705E-3</v>
          </cell>
          <cell r="P1321">
            <v>71.593999999999994</v>
          </cell>
          <cell r="Q1321">
            <v>2</v>
          </cell>
          <cell r="R1321">
            <v>2.4736111111111111E-2</v>
          </cell>
          <cell r="S1321" t="str">
            <v>South Atlantic</v>
          </cell>
          <cell r="T1321" t="str">
            <v>Competition</v>
          </cell>
          <cell r="U1321">
            <v>6</v>
          </cell>
          <cell r="V1321">
            <v>1</v>
          </cell>
          <cell r="W1321">
            <v>7</v>
          </cell>
          <cell r="X1321">
            <v>7</v>
          </cell>
        </row>
        <row r="1322">
          <cell r="J1322" t="str">
            <v>Robert Chrystler - KP</v>
          </cell>
          <cell r="K1322" t="str">
            <v>KP</v>
          </cell>
          <cell r="L1322" t="str">
            <v>E30 325i</v>
          </cell>
          <cell r="M1322">
            <v>18</v>
          </cell>
          <cell r="N1322" t="str">
            <v>2 Laps</v>
          </cell>
          <cell r="O1322">
            <v>1.3495370370370371E-3</v>
          </cell>
          <cell r="P1322">
            <v>71.018000000000001</v>
          </cell>
          <cell r="Q1322">
            <v>8</v>
          </cell>
          <cell r="R1322">
            <v>2.4746527777777777E-2</v>
          </cell>
          <cell r="S1322" t="str">
            <v>South Atlantic</v>
          </cell>
          <cell r="T1322" t="str">
            <v>Rookie</v>
          </cell>
          <cell r="U1322">
            <v>10.5</v>
          </cell>
          <cell r="V1322">
            <v>0</v>
          </cell>
          <cell r="W1322">
            <v>10.5</v>
          </cell>
          <cell r="X1322">
            <v>10.5</v>
          </cell>
        </row>
        <row r="1323">
          <cell r="J1323" t="str">
            <v>Albert Pereida - Spec E46</v>
          </cell>
          <cell r="K1323" t="str">
            <v>Spec E46</v>
          </cell>
          <cell r="L1323" t="str">
            <v>E46 330Ci</v>
          </cell>
          <cell r="M1323">
            <v>18</v>
          </cell>
          <cell r="N1323" t="str">
            <v>2 Laps</v>
          </cell>
          <cell r="O1323">
            <v>1.3668981481481481E-3</v>
          </cell>
          <cell r="P1323">
            <v>70.100999999999999</v>
          </cell>
          <cell r="Q1323">
            <v>17</v>
          </cell>
          <cell r="R1323">
            <v>2.534837962962963E-2</v>
          </cell>
          <cell r="S1323" t="str">
            <v>South Atlantic</v>
          </cell>
          <cell r="T1323" t="str">
            <v>Competition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</row>
        <row r="1324">
          <cell r="J1324" t="str">
            <v>Mark Fishero - Spec E36</v>
          </cell>
          <cell r="K1324" t="str">
            <v>Spec E36</v>
          </cell>
          <cell r="L1324" t="str">
            <v>E36 325is</v>
          </cell>
          <cell r="M1324">
            <v>18</v>
          </cell>
          <cell r="N1324" t="str">
            <v>2 Laps</v>
          </cell>
          <cell r="O1324">
            <v>1.3865740740740739E-3</v>
          </cell>
          <cell r="P1324">
            <v>69.12</v>
          </cell>
          <cell r="Q1324">
            <v>8</v>
          </cell>
          <cell r="R1324">
            <v>2.5422453703703704E-2</v>
          </cell>
          <cell r="S1324" t="str">
            <v>South Atlantic</v>
          </cell>
          <cell r="T1324" t="str">
            <v>Competition</v>
          </cell>
          <cell r="U1324">
            <v>4.5</v>
          </cell>
          <cell r="V1324">
            <v>0</v>
          </cell>
          <cell r="W1324">
            <v>4.5</v>
          </cell>
          <cell r="X1324">
            <v>4.5</v>
          </cell>
        </row>
        <row r="1325">
          <cell r="J1325" t="str">
            <v>Cherie Culler - DM</v>
          </cell>
          <cell r="K1325" t="str">
            <v>DM</v>
          </cell>
          <cell r="L1325" t="str">
            <v>E30 328i</v>
          </cell>
          <cell r="M1325">
            <v>18</v>
          </cell>
          <cell r="N1325" t="str">
            <v>2 Laps</v>
          </cell>
          <cell r="O1325">
            <v>1.3611111111111109E-3</v>
          </cell>
          <cell r="P1325">
            <v>70.41</v>
          </cell>
          <cell r="Q1325">
            <v>13</v>
          </cell>
          <cell r="R1325">
            <v>2.5476851851851851E-2</v>
          </cell>
          <cell r="S1325" t="str">
            <v>South Atlantic</v>
          </cell>
          <cell r="T1325" t="str">
            <v>Competition</v>
          </cell>
          <cell r="U1325">
            <v>7.5</v>
          </cell>
          <cell r="V1325">
            <v>0</v>
          </cell>
          <cell r="W1325">
            <v>7.5</v>
          </cell>
          <cell r="X1325">
            <v>7.5</v>
          </cell>
        </row>
        <row r="1326">
          <cell r="J1326" t="str">
            <v>Charles Hurley - Spec E46</v>
          </cell>
          <cell r="K1326" t="str">
            <v>Spec E46</v>
          </cell>
          <cell r="L1326" t="str">
            <v>E46 330Ci</v>
          </cell>
          <cell r="N1326" t="str">
            <v>DNF</v>
          </cell>
          <cell r="P1326" t="str">
            <v>-</v>
          </cell>
          <cell r="Q1326">
            <v>0</v>
          </cell>
          <cell r="R1326">
            <v>38.54</v>
          </cell>
          <cell r="S1326" t="str">
            <v>Pacific</v>
          </cell>
          <cell r="T1326" t="str">
            <v>Competition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</row>
        <row r="1327">
          <cell r="J1327" t="str">
            <v>James Clay - Spec E46</v>
          </cell>
          <cell r="K1327" t="str">
            <v>Spec E46</v>
          </cell>
          <cell r="L1327" t="str">
            <v>E46 330i</v>
          </cell>
          <cell r="M1327">
            <v>20</v>
          </cell>
          <cell r="N1327" t="str">
            <v>DQ</v>
          </cell>
          <cell r="O1327">
            <v>1.2372685185185186E-3</v>
          </cell>
          <cell r="P1327">
            <v>77.489000000000004</v>
          </cell>
          <cell r="Q1327">
            <v>2</v>
          </cell>
          <cell r="R1327">
            <v>2.5537037037037039E-2</v>
          </cell>
          <cell r="S1327" t="str">
            <v>South Atlantic</v>
          </cell>
          <cell r="T1327" t="str">
            <v>Competition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</row>
        <row r="1328">
          <cell r="J1328" t="str">
            <v>Damion Moses - Spec E46</v>
          </cell>
          <cell r="K1328" t="str">
            <v>Spec E46</v>
          </cell>
          <cell r="L1328" t="str">
            <v>E46 330Ci</v>
          </cell>
          <cell r="M1328">
            <v>19</v>
          </cell>
          <cell r="N1328" t="str">
            <v>DQ</v>
          </cell>
          <cell r="O1328">
            <v>1.2395833333333334E-3</v>
          </cell>
          <cell r="P1328">
            <v>77.284000000000006</v>
          </cell>
          <cell r="Q1328">
            <v>2</v>
          </cell>
          <cell r="R1328">
            <v>2.4471064814814817E-2</v>
          </cell>
          <cell r="S1328" t="str">
            <v>South Atlantic</v>
          </cell>
          <cell r="T1328" t="str">
            <v>Competition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</row>
        <row r="1329">
          <cell r="J1329" t="str">
            <v>Krista Williams - CM</v>
          </cell>
          <cell r="K1329" t="str">
            <v>CM</v>
          </cell>
          <cell r="L1329" t="str">
            <v>E46 M3</v>
          </cell>
          <cell r="M1329">
            <v>20</v>
          </cell>
          <cell r="O1329">
            <v>1.195601851851852E-3</v>
          </cell>
          <cell r="P1329">
            <v>80.185000000000002</v>
          </cell>
          <cell r="Q1329">
            <v>3</v>
          </cell>
          <cell r="R1329">
            <v>2.4853009259259259E-2</v>
          </cell>
          <cell r="S1329" t="str">
            <v>South Atlantic</v>
          </cell>
          <cell r="T1329" t="str">
            <v>Competition</v>
          </cell>
          <cell r="U1329">
            <v>10</v>
          </cell>
          <cell r="V1329">
            <v>1</v>
          </cell>
          <cell r="W1329">
            <v>11</v>
          </cell>
          <cell r="X1329">
            <v>11</v>
          </cell>
        </row>
        <row r="1330">
          <cell r="J1330" t="str">
            <v>Charles Harding - CM</v>
          </cell>
          <cell r="K1330" t="str">
            <v>CM</v>
          </cell>
          <cell r="L1330" t="str">
            <v>E46 M3</v>
          </cell>
          <cell r="M1330">
            <v>20</v>
          </cell>
          <cell r="N1330">
            <v>32.478999999999999</v>
          </cell>
          <cell r="O1330">
            <v>1.21875E-3</v>
          </cell>
          <cell r="P1330">
            <v>78.656999999999996</v>
          </cell>
          <cell r="Q1330">
            <v>4</v>
          </cell>
          <cell r="R1330">
            <v>2.5229166666666664E-2</v>
          </cell>
          <cell r="S1330" t="str">
            <v>South Atlantic</v>
          </cell>
          <cell r="T1330" t="str">
            <v>Competition</v>
          </cell>
          <cell r="U1330">
            <v>7</v>
          </cell>
          <cell r="V1330">
            <v>0</v>
          </cell>
          <cell r="W1330">
            <v>7</v>
          </cell>
          <cell r="X1330">
            <v>7</v>
          </cell>
        </row>
        <row r="1331">
          <cell r="J1331" t="str">
            <v>Broderick Bauguess - Spec E46</v>
          </cell>
          <cell r="K1331" t="str">
            <v>Spec E46</v>
          </cell>
          <cell r="L1331" t="str">
            <v>E46 330ci</v>
          </cell>
          <cell r="M1331">
            <v>20</v>
          </cell>
          <cell r="N1331">
            <v>40.686999999999998</v>
          </cell>
          <cell r="O1331">
            <v>1.241898148148148E-3</v>
          </cell>
          <cell r="P1331">
            <v>77.138000000000005</v>
          </cell>
          <cell r="Q1331">
            <v>2</v>
          </cell>
          <cell r="R1331">
            <v>2.5324074074074079E-2</v>
          </cell>
          <cell r="S1331" t="str">
            <v>South Atlantic</v>
          </cell>
          <cell r="T1331" t="str">
            <v>Guest</v>
          </cell>
          <cell r="U1331">
            <v>10</v>
          </cell>
          <cell r="V1331">
            <v>9</v>
          </cell>
          <cell r="W1331">
            <v>19</v>
          </cell>
          <cell r="X1331">
            <v>19</v>
          </cell>
        </row>
        <row r="1332">
          <cell r="J1332" t="str">
            <v>James Clay - Spec E46</v>
          </cell>
          <cell r="K1332" t="str">
            <v>Spec E46</v>
          </cell>
          <cell r="L1332" t="str">
            <v>E46 330i</v>
          </cell>
          <cell r="M1332">
            <v>20</v>
          </cell>
          <cell r="N1332">
            <v>51.558999999999997</v>
          </cell>
          <cell r="O1332">
            <v>1.2465277777777776E-3</v>
          </cell>
          <cell r="P1332">
            <v>76.852999999999994</v>
          </cell>
          <cell r="Q1332">
            <v>3</v>
          </cell>
          <cell r="R1332">
            <v>2.5449074074074072E-2</v>
          </cell>
          <cell r="S1332" t="str">
            <v>South Atlantic</v>
          </cell>
          <cell r="T1332" t="str">
            <v>Competition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</row>
        <row r="1333">
          <cell r="J1333" t="str">
            <v>Jesse Clark - Spec E46</v>
          </cell>
          <cell r="K1333" t="str">
            <v>Spec E46</v>
          </cell>
          <cell r="L1333" t="str">
            <v>E46 330ci</v>
          </cell>
          <cell r="M1333">
            <v>20</v>
          </cell>
          <cell r="N1333">
            <v>53.776000000000003</v>
          </cell>
          <cell r="O1333">
            <v>1.25E-3</v>
          </cell>
          <cell r="P1333">
            <v>76.697999999999993</v>
          </cell>
          <cell r="Q1333">
            <v>2</v>
          </cell>
          <cell r="R1333">
            <v>2.5475694444444447E-2</v>
          </cell>
          <cell r="S1333" t="str">
            <v>South Atlantic</v>
          </cell>
          <cell r="T1333" t="str">
            <v>Competition</v>
          </cell>
          <cell r="U1333">
            <v>5</v>
          </cell>
          <cell r="V1333">
            <v>7</v>
          </cell>
          <cell r="W1333">
            <v>12</v>
          </cell>
          <cell r="X1333">
            <v>12</v>
          </cell>
        </row>
        <row r="1334">
          <cell r="J1334" t="str">
            <v>Damion Moses - Spec E46</v>
          </cell>
          <cell r="K1334" t="str">
            <v>Spec E46</v>
          </cell>
          <cell r="L1334" t="str">
            <v>E46 330Ci</v>
          </cell>
          <cell r="M1334">
            <v>20</v>
          </cell>
          <cell r="N1334">
            <v>7.6157407407407413E-4</v>
          </cell>
          <cell r="O1334">
            <v>1.2523148148148148E-3</v>
          </cell>
          <cell r="P1334">
            <v>76.557000000000002</v>
          </cell>
          <cell r="Q1334">
            <v>2</v>
          </cell>
          <cell r="R1334">
            <v>2.5614583333333333E-2</v>
          </cell>
          <cell r="S1334" t="str">
            <v>South Atlantic</v>
          </cell>
          <cell r="T1334" t="str">
            <v>Competition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</row>
        <row r="1335">
          <cell r="J1335" t="str">
            <v>Evan Levine - Spec E46</v>
          </cell>
          <cell r="K1335" t="str">
            <v>Spec E46</v>
          </cell>
          <cell r="L1335" t="str">
            <v>E46 330i</v>
          </cell>
          <cell r="M1335">
            <v>20</v>
          </cell>
          <cell r="N1335">
            <v>7.7199074074074062E-4</v>
          </cell>
          <cell r="O1335">
            <v>1.258101851851852E-3</v>
          </cell>
          <cell r="P1335">
            <v>76.150999999999996</v>
          </cell>
          <cell r="Q1335">
            <v>5</v>
          </cell>
          <cell r="R1335">
            <v>2.5624999999999998E-2</v>
          </cell>
          <cell r="S1335" t="str">
            <v>South Atlantic</v>
          </cell>
          <cell r="T1335" t="str">
            <v>Provisional</v>
          </cell>
          <cell r="U1335">
            <v>3</v>
          </cell>
          <cell r="V1335">
            <v>5</v>
          </cell>
          <cell r="W1335">
            <v>8</v>
          </cell>
          <cell r="X1335">
            <v>8</v>
          </cell>
        </row>
        <row r="1336">
          <cell r="J1336" t="str">
            <v>Sripathi Haputantri - DM</v>
          </cell>
          <cell r="K1336" t="str">
            <v>DM</v>
          </cell>
          <cell r="L1336" t="str">
            <v>E36 M3</v>
          </cell>
          <cell r="M1336">
            <v>20</v>
          </cell>
          <cell r="N1336">
            <v>9.4444444444444448E-4</v>
          </cell>
          <cell r="O1336">
            <v>1.2349537037037036E-3</v>
          </cell>
          <cell r="P1336">
            <v>77.614000000000004</v>
          </cell>
          <cell r="Q1336">
            <v>1</v>
          </cell>
          <cell r="R1336">
            <v>2.5797453703703704E-2</v>
          </cell>
          <cell r="S1336" t="str">
            <v>South Atlantic</v>
          </cell>
          <cell r="T1336" t="str">
            <v>Competition</v>
          </cell>
          <cell r="U1336">
            <v>10</v>
          </cell>
          <cell r="V1336">
            <v>3</v>
          </cell>
          <cell r="W1336">
            <v>13</v>
          </cell>
          <cell r="X1336">
            <v>13</v>
          </cell>
        </row>
        <row r="1337">
          <cell r="J1337" t="str">
            <v>Robert Gagliardo - Spec E46</v>
          </cell>
          <cell r="K1337" t="str">
            <v>Spec E46</v>
          </cell>
          <cell r="L1337" t="str">
            <v>E46 330Ci</v>
          </cell>
          <cell r="M1337">
            <v>20</v>
          </cell>
          <cell r="N1337">
            <v>9.4675925925925917E-4</v>
          </cell>
          <cell r="O1337">
            <v>1.2662037037037036E-3</v>
          </cell>
          <cell r="P1337">
            <v>75.691000000000003</v>
          </cell>
          <cell r="Q1337">
            <v>4</v>
          </cell>
          <cell r="R1337">
            <v>2.5799768518518517E-2</v>
          </cell>
          <cell r="S1337" t="str">
            <v>South Atlantic</v>
          </cell>
          <cell r="T1337" t="str">
            <v>Provisional</v>
          </cell>
          <cell r="U1337">
            <v>2</v>
          </cell>
          <cell r="V1337">
            <v>4</v>
          </cell>
          <cell r="W1337">
            <v>6</v>
          </cell>
          <cell r="X1337">
            <v>6</v>
          </cell>
        </row>
        <row r="1338">
          <cell r="J1338" t="str">
            <v>Charles Hurley - Spec E46</v>
          </cell>
          <cell r="K1338" t="str">
            <v>Spec E46</v>
          </cell>
          <cell r="L1338" t="str">
            <v>E46 330Ci</v>
          </cell>
          <cell r="M1338">
            <v>20</v>
          </cell>
          <cell r="N1338">
            <v>1.0104166666666666E-3</v>
          </cell>
          <cell r="O1338">
            <v>1.2685185185185184E-3</v>
          </cell>
          <cell r="P1338">
            <v>75.564999999999998</v>
          </cell>
          <cell r="Q1338">
            <v>2</v>
          </cell>
          <cell r="R1338">
            <v>2.5863425925925925E-2</v>
          </cell>
          <cell r="S1338" t="str">
            <v>Pacific</v>
          </cell>
          <cell r="T1338" t="str">
            <v>Competition</v>
          </cell>
          <cell r="U1338">
            <v>1</v>
          </cell>
          <cell r="V1338">
            <v>3</v>
          </cell>
          <cell r="W1338">
            <v>4</v>
          </cell>
          <cell r="X1338">
            <v>0</v>
          </cell>
        </row>
        <row r="1339">
          <cell r="J1339" t="str">
            <v>C Jason Vein - Spec E46</v>
          </cell>
          <cell r="K1339" t="str">
            <v>Spec E46</v>
          </cell>
          <cell r="L1339" t="str">
            <v>E46 325i</v>
          </cell>
          <cell r="M1339">
            <v>20</v>
          </cell>
          <cell r="N1339">
            <v>1.1145833333333333E-3</v>
          </cell>
          <cell r="O1339">
            <v>1.2743055555555557E-3</v>
          </cell>
          <cell r="P1339">
            <v>75.197000000000003</v>
          </cell>
          <cell r="Q1339">
            <v>4</v>
          </cell>
          <cell r="R1339">
            <v>2.5967592592592594E-2</v>
          </cell>
          <cell r="S1339" t="str">
            <v>Pacific</v>
          </cell>
          <cell r="T1339" t="str">
            <v>Competition</v>
          </cell>
          <cell r="U1339">
            <v>0</v>
          </cell>
          <cell r="V1339">
            <v>2</v>
          </cell>
          <cell r="W1339">
            <v>2</v>
          </cell>
          <cell r="X1339">
            <v>0</v>
          </cell>
        </row>
        <row r="1340">
          <cell r="J1340" t="str">
            <v>Jeff Bennett - Spec E46</v>
          </cell>
          <cell r="K1340" t="str">
            <v>Spec E46</v>
          </cell>
          <cell r="L1340" t="str">
            <v>E46 330i</v>
          </cell>
          <cell r="M1340">
            <v>20</v>
          </cell>
          <cell r="N1340">
            <v>1.1342592592592591E-3</v>
          </cell>
          <cell r="O1340">
            <v>1.269675925925926E-3</v>
          </cell>
          <cell r="P1340">
            <v>75.492999999999995</v>
          </cell>
          <cell r="Q1340">
            <v>2</v>
          </cell>
          <cell r="R1340">
            <v>2.5987268518518517E-2</v>
          </cell>
          <cell r="S1340" t="str">
            <v>South Atlantic</v>
          </cell>
          <cell r="T1340" t="str">
            <v>Competition</v>
          </cell>
          <cell r="U1340">
            <v>0</v>
          </cell>
          <cell r="V1340">
            <v>1</v>
          </cell>
          <cell r="W1340">
            <v>1</v>
          </cell>
          <cell r="X1340">
            <v>1</v>
          </cell>
        </row>
        <row r="1341">
          <cell r="J1341" t="str">
            <v>Mark Lightfoot - IP</v>
          </cell>
          <cell r="K1341" t="str">
            <v>IP</v>
          </cell>
          <cell r="L1341" t="str">
            <v>E36 M3</v>
          </cell>
          <cell r="M1341">
            <v>20</v>
          </cell>
          <cell r="N1341">
            <v>1.2094907407407408E-3</v>
          </cell>
          <cell r="O1341">
            <v>1.2731481481481483E-3</v>
          </cell>
          <cell r="P1341">
            <v>75.245000000000005</v>
          </cell>
          <cell r="Q1341">
            <v>8</v>
          </cell>
          <cell r="R1341">
            <v>2.6061342592592598E-2</v>
          </cell>
          <cell r="S1341" t="str">
            <v>South Atlantic</v>
          </cell>
          <cell r="T1341" t="str">
            <v>Competition</v>
          </cell>
          <cell r="U1341">
            <v>10</v>
          </cell>
          <cell r="V1341">
            <v>1</v>
          </cell>
          <cell r="W1341">
            <v>11</v>
          </cell>
          <cell r="X1341">
            <v>11</v>
          </cell>
        </row>
        <row r="1342">
          <cell r="J1342" t="str">
            <v>Tyler Harrell - Spec E46</v>
          </cell>
          <cell r="K1342" t="str">
            <v>Spec E46</v>
          </cell>
          <cell r="L1342" t="str">
            <v>E46 325i</v>
          </cell>
          <cell r="M1342">
            <v>20</v>
          </cell>
          <cell r="N1342">
            <v>1.2893518518518519E-3</v>
          </cell>
          <cell r="O1342">
            <v>1.2766203703703705E-3</v>
          </cell>
          <cell r="P1342">
            <v>75.085999999999999</v>
          </cell>
          <cell r="Q1342">
            <v>2</v>
          </cell>
          <cell r="R1342">
            <v>2.6142361111111113E-2</v>
          </cell>
          <cell r="S1342" t="str">
            <v>South Atlantic</v>
          </cell>
          <cell r="T1342" t="str">
            <v>Guest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</row>
        <row r="1343">
          <cell r="J1343" t="str">
            <v>Alexander Goare - DM</v>
          </cell>
          <cell r="K1343" t="str">
            <v>DM</v>
          </cell>
          <cell r="L1343" t="str">
            <v>E36 325i</v>
          </cell>
          <cell r="M1343">
            <v>19</v>
          </cell>
          <cell r="N1343" t="str">
            <v>1 Lap</v>
          </cell>
          <cell r="O1343">
            <v>1.267361111111111E-3</v>
          </cell>
          <cell r="P1343">
            <v>75.64</v>
          </cell>
          <cell r="Q1343">
            <v>6</v>
          </cell>
          <cell r="R1343">
            <v>2.4884259259259259E-2</v>
          </cell>
          <cell r="S1343" t="str">
            <v>South Atlantic</v>
          </cell>
          <cell r="T1343" t="str">
            <v>Competition</v>
          </cell>
          <cell r="U1343">
            <v>7</v>
          </cell>
          <cell r="V1343">
            <v>2</v>
          </cell>
          <cell r="W1343">
            <v>9</v>
          </cell>
          <cell r="X1343">
            <v>9</v>
          </cell>
        </row>
        <row r="1344">
          <cell r="J1344" t="str">
            <v>Randy Hassett - IP</v>
          </cell>
          <cell r="K1344" t="str">
            <v>IP</v>
          </cell>
          <cell r="L1344" t="str">
            <v>E36 M3</v>
          </cell>
          <cell r="M1344">
            <v>19</v>
          </cell>
          <cell r="N1344" t="str">
            <v>1 Lap</v>
          </cell>
          <cell r="O1344">
            <v>1.2870370370370373E-3</v>
          </cell>
          <cell r="P1344">
            <v>74.465000000000003</v>
          </cell>
          <cell r="Q1344">
            <v>4</v>
          </cell>
          <cell r="R1344">
            <v>2.5212962962962961E-2</v>
          </cell>
          <cell r="S1344" t="str">
            <v>South Atlantic</v>
          </cell>
          <cell r="T1344" t="str">
            <v>Competition</v>
          </cell>
          <cell r="U1344">
            <v>7</v>
          </cell>
          <cell r="V1344">
            <v>0</v>
          </cell>
          <cell r="W1344">
            <v>7</v>
          </cell>
          <cell r="X1344">
            <v>7</v>
          </cell>
        </row>
        <row r="1345">
          <cell r="J1345" t="str">
            <v>Brian Dehler - Spec E46</v>
          </cell>
          <cell r="K1345" t="str">
            <v>Spec E46</v>
          </cell>
          <cell r="L1345" t="str">
            <v>E46 330ci</v>
          </cell>
          <cell r="M1345">
            <v>19</v>
          </cell>
          <cell r="N1345" t="str">
            <v>1 Lap</v>
          </cell>
          <cell r="O1345">
            <v>1.3113425925925925E-3</v>
          </cell>
          <cell r="P1345">
            <v>73.11</v>
          </cell>
          <cell r="Q1345">
            <v>15</v>
          </cell>
          <cell r="R1345">
            <v>2.5574074074074072E-2</v>
          </cell>
          <cell r="S1345" t="str">
            <v>South Atlantic</v>
          </cell>
          <cell r="T1345" t="str">
            <v>Provisional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</row>
        <row r="1346">
          <cell r="J1346" t="str">
            <v>Bert Howerton - Spec E36</v>
          </cell>
          <cell r="K1346" t="str">
            <v>Spec E36</v>
          </cell>
          <cell r="L1346" t="str">
            <v>E36 325is</v>
          </cell>
          <cell r="M1346">
            <v>19</v>
          </cell>
          <cell r="N1346" t="str">
            <v>1 Lap</v>
          </cell>
          <cell r="O1346">
            <v>1.3148148148148147E-3</v>
          </cell>
          <cell r="P1346">
            <v>72.899000000000001</v>
          </cell>
          <cell r="Q1346">
            <v>3</v>
          </cell>
          <cell r="R1346">
            <v>2.5681712962962965E-2</v>
          </cell>
          <cell r="S1346" t="str">
            <v>South Atlantic</v>
          </cell>
          <cell r="T1346" t="str">
            <v>Competition</v>
          </cell>
          <cell r="U1346">
            <v>10</v>
          </cell>
          <cell r="V1346">
            <v>4</v>
          </cell>
          <cell r="W1346">
            <v>14</v>
          </cell>
          <cell r="X1346">
            <v>14</v>
          </cell>
        </row>
        <row r="1347">
          <cell r="J1347" t="str">
            <v>Christian Shield - Spec E36</v>
          </cell>
          <cell r="K1347" t="str">
            <v>Spec E36</v>
          </cell>
          <cell r="L1347" t="str">
            <v>E30 325i</v>
          </cell>
          <cell r="M1347">
            <v>19</v>
          </cell>
          <cell r="N1347" t="str">
            <v>1 Lap</v>
          </cell>
          <cell r="O1347">
            <v>1.3101851851851853E-3</v>
          </cell>
          <cell r="P1347">
            <v>73.165999999999997</v>
          </cell>
          <cell r="Q1347">
            <v>2</v>
          </cell>
          <cell r="R1347">
            <v>2.5717592592592594E-2</v>
          </cell>
          <cell r="S1347" t="str">
            <v>South Atlantic</v>
          </cell>
          <cell r="T1347" t="str">
            <v>Competition</v>
          </cell>
          <cell r="U1347">
            <v>7</v>
          </cell>
          <cell r="V1347">
            <v>3</v>
          </cell>
          <cell r="W1347">
            <v>10</v>
          </cell>
          <cell r="X1347">
            <v>10</v>
          </cell>
        </row>
        <row r="1348">
          <cell r="J1348" t="str">
            <v>Todd Newcomer - DM</v>
          </cell>
          <cell r="K1348" t="str">
            <v>DM</v>
          </cell>
          <cell r="L1348" t="str">
            <v>E30 325i</v>
          </cell>
          <cell r="M1348">
            <v>19</v>
          </cell>
          <cell r="N1348" t="str">
            <v>1 Lap</v>
          </cell>
          <cell r="O1348">
            <v>1.3240740740740741E-3</v>
          </cell>
          <cell r="P1348">
            <v>72.402000000000001</v>
          </cell>
          <cell r="Q1348">
            <v>6</v>
          </cell>
          <cell r="R1348">
            <v>2.6054398148148149E-2</v>
          </cell>
          <cell r="S1348" t="str">
            <v>South Atlantic</v>
          </cell>
          <cell r="T1348" t="str">
            <v>Rookie</v>
          </cell>
          <cell r="U1348">
            <v>5</v>
          </cell>
          <cell r="V1348">
            <v>1</v>
          </cell>
          <cell r="W1348">
            <v>6</v>
          </cell>
          <cell r="X1348">
            <v>6</v>
          </cell>
        </row>
        <row r="1349">
          <cell r="J1349" t="str">
            <v>Cherie Culler - DM</v>
          </cell>
          <cell r="K1349" t="str">
            <v>DM</v>
          </cell>
          <cell r="L1349" t="str">
            <v>E30 328i</v>
          </cell>
          <cell r="M1349">
            <v>19</v>
          </cell>
          <cell r="N1349" t="str">
            <v>1 Lap</v>
          </cell>
          <cell r="O1349">
            <v>1.3275462962962963E-3</v>
          </cell>
          <cell r="P1349">
            <v>72.210999999999999</v>
          </cell>
          <cell r="Q1349">
            <v>2</v>
          </cell>
          <cell r="R1349">
            <v>2.6180555555555558E-2</v>
          </cell>
          <cell r="S1349" t="str">
            <v>South Atlantic</v>
          </cell>
          <cell r="T1349" t="str">
            <v>Competition</v>
          </cell>
          <cell r="U1349">
            <v>4</v>
          </cell>
          <cell r="V1349">
            <v>0</v>
          </cell>
          <cell r="W1349">
            <v>4</v>
          </cell>
          <cell r="X1349">
            <v>4</v>
          </cell>
        </row>
        <row r="1350">
          <cell r="J1350" t="str">
            <v>Albert Pereida - Spec E46</v>
          </cell>
          <cell r="K1350" t="str">
            <v>Spec E46</v>
          </cell>
          <cell r="L1350" t="str">
            <v>E46 330Ci</v>
          </cell>
          <cell r="M1350">
            <v>18</v>
          </cell>
          <cell r="N1350" t="str">
            <v>2 Laps</v>
          </cell>
          <cell r="O1350">
            <v>1.3530092592592593E-3</v>
          </cell>
          <cell r="P1350">
            <v>70.856999999999999</v>
          </cell>
          <cell r="Q1350">
            <v>5</v>
          </cell>
          <cell r="R1350">
            <v>2.4899305555555553E-2</v>
          </cell>
          <cell r="S1350" t="str">
            <v>South Atlantic</v>
          </cell>
          <cell r="T1350" t="str">
            <v>Competition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</row>
        <row r="1351">
          <cell r="J1351" t="str">
            <v>Jeff Breiner - Spec E36</v>
          </cell>
          <cell r="K1351" t="str">
            <v>Spec E36</v>
          </cell>
          <cell r="L1351" t="str">
            <v>E36 325i</v>
          </cell>
          <cell r="M1351">
            <v>18</v>
          </cell>
          <cell r="N1351" t="str">
            <v>2 Laps</v>
          </cell>
          <cell r="O1351">
            <v>1.3460648148148147E-3</v>
          </cell>
          <cell r="P1351">
            <v>71.197999999999993</v>
          </cell>
          <cell r="Q1351">
            <v>4</v>
          </cell>
          <cell r="R1351">
            <v>2.5023148148148145E-2</v>
          </cell>
          <cell r="S1351" t="str">
            <v>South Atlantic</v>
          </cell>
          <cell r="T1351" t="str">
            <v>Competition</v>
          </cell>
          <cell r="U1351">
            <v>5</v>
          </cell>
          <cell r="V1351">
            <v>2</v>
          </cell>
          <cell r="W1351">
            <v>7</v>
          </cell>
          <cell r="X1351">
            <v>7</v>
          </cell>
        </row>
        <row r="1352">
          <cell r="J1352" t="str">
            <v>Robert Chrystler - KP</v>
          </cell>
          <cell r="K1352" t="str">
            <v>KP</v>
          </cell>
          <cell r="L1352" t="str">
            <v>E30 325i</v>
          </cell>
          <cell r="M1352">
            <v>18</v>
          </cell>
          <cell r="N1352" t="str">
            <v>2 Laps</v>
          </cell>
          <cell r="O1352">
            <v>1.3518518518518521E-3</v>
          </cell>
          <cell r="P1352">
            <v>70.912999999999997</v>
          </cell>
          <cell r="Q1352">
            <v>6</v>
          </cell>
          <cell r="R1352">
            <v>2.5202546296296296E-2</v>
          </cell>
          <cell r="S1352" t="str">
            <v>South Atlantic</v>
          </cell>
          <cell r="T1352" t="str">
            <v>Rookie</v>
          </cell>
          <cell r="U1352">
            <v>10</v>
          </cell>
          <cell r="V1352">
            <v>0</v>
          </cell>
          <cell r="W1352">
            <v>10</v>
          </cell>
          <cell r="X1352">
            <v>10</v>
          </cell>
        </row>
        <row r="1353">
          <cell r="J1353" t="str">
            <v>Tom Tice - Spec E36</v>
          </cell>
          <cell r="K1353" t="str">
            <v>Spec E36</v>
          </cell>
          <cell r="L1353" t="str">
            <v>E36 325is</v>
          </cell>
          <cell r="M1353">
            <v>18</v>
          </cell>
          <cell r="N1353" t="str">
            <v>2 Laps</v>
          </cell>
          <cell r="O1353">
            <v>1.3530092592592593E-3</v>
          </cell>
          <cell r="P1353">
            <v>70.831000000000003</v>
          </cell>
          <cell r="Q1353">
            <v>3</v>
          </cell>
          <cell r="R1353">
            <v>2.5283564814814811E-2</v>
          </cell>
          <cell r="S1353" t="str">
            <v>South Atlantic</v>
          </cell>
          <cell r="T1353" t="str">
            <v>Competition</v>
          </cell>
          <cell r="U1353">
            <v>4</v>
          </cell>
          <cell r="V1353">
            <v>1</v>
          </cell>
          <cell r="W1353">
            <v>5</v>
          </cell>
          <cell r="X1353">
            <v>5</v>
          </cell>
        </row>
        <row r="1354">
          <cell r="J1354" t="str">
            <v>Mark Fishero - Spec E36</v>
          </cell>
          <cell r="K1354" t="str">
            <v>Spec E36</v>
          </cell>
          <cell r="L1354" t="str">
            <v>E36 325is</v>
          </cell>
          <cell r="M1354">
            <v>18</v>
          </cell>
          <cell r="N1354" t="str">
            <v>2 Laps</v>
          </cell>
          <cell r="O1354">
            <v>1.396990740740741E-3</v>
          </cell>
          <cell r="P1354">
            <v>68.600999999999999</v>
          </cell>
          <cell r="Q1354">
            <v>3</v>
          </cell>
          <cell r="R1354">
            <v>2.627083333333333E-2</v>
          </cell>
          <cell r="S1354" t="str">
            <v>South Atlantic</v>
          </cell>
          <cell r="T1354" t="str">
            <v>Competition</v>
          </cell>
          <cell r="U1354">
            <v>3</v>
          </cell>
          <cell r="V1354">
            <v>0</v>
          </cell>
          <cell r="W1354">
            <v>3</v>
          </cell>
          <cell r="X1354">
            <v>3</v>
          </cell>
        </row>
        <row r="1355">
          <cell r="J1355" t="str">
            <v>Steve Liadis - HS</v>
          </cell>
          <cell r="K1355" t="str">
            <v>HS</v>
          </cell>
          <cell r="L1355" t="str">
            <v>E46 M3</v>
          </cell>
          <cell r="M1355">
            <v>17</v>
          </cell>
          <cell r="N1355" t="str">
            <v>3 Laps</v>
          </cell>
          <cell r="O1355">
            <v>1.3425925925925925E-3</v>
          </cell>
          <cell r="P1355">
            <v>71.391000000000005</v>
          </cell>
          <cell r="Q1355">
            <v>2</v>
          </cell>
          <cell r="R1355">
            <v>2.5216435185185185E-2</v>
          </cell>
          <cell r="S1355" t="str">
            <v>North Atlantic</v>
          </cell>
          <cell r="T1355" t="str">
            <v>Competition</v>
          </cell>
          <cell r="U1355">
            <v>10</v>
          </cell>
          <cell r="V1355">
            <v>0</v>
          </cell>
          <cell r="W1355">
            <v>10</v>
          </cell>
          <cell r="X1355">
            <v>0</v>
          </cell>
        </row>
        <row r="1356">
          <cell r="J1356" t="str">
            <v>David Harrison - KP</v>
          </cell>
          <cell r="K1356" t="str">
            <v>KP</v>
          </cell>
          <cell r="L1356" t="str">
            <v>E30 325i</v>
          </cell>
          <cell r="M1356">
            <v>9</v>
          </cell>
          <cell r="N1356" t="str">
            <v>DNF</v>
          </cell>
          <cell r="O1356">
            <v>1.3229166666666665E-3</v>
          </cell>
          <cell r="P1356">
            <v>72.429000000000002</v>
          </cell>
          <cell r="Q1356">
            <v>7</v>
          </cell>
          <cell r="R1356">
            <v>1.2574074074074073E-2</v>
          </cell>
          <cell r="S1356" t="str">
            <v>South Atlantic</v>
          </cell>
          <cell r="T1356" t="str">
            <v>Competition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</row>
        <row r="1357">
          <cell r="J1357" t="str">
            <v>Vic Pizzino - CM</v>
          </cell>
          <cell r="K1357" t="str">
            <v>CM</v>
          </cell>
          <cell r="L1357" t="str">
            <v>E46 325i</v>
          </cell>
          <cell r="M1357">
            <v>14</v>
          </cell>
          <cell r="O1357">
            <v>1.3081481481481479E-3</v>
          </cell>
          <cell r="P1357">
            <v>95.555000000000007</v>
          </cell>
          <cell r="Q1357">
            <v>10</v>
          </cell>
          <cell r="R1357">
            <v>2.4675543981481484E-2</v>
          </cell>
          <cell r="S1357" t="str">
            <v>Pacific</v>
          </cell>
          <cell r="T1357" t="str">
            <v>Competition</v>
          </cell>
          <cell r="U1357">
            <v>15</v>
          </cell>
          <cell r="V1357">
            <v>2</v>
          </cell>
          <cell r="W1357">
            <v>17</v>
          </cell>
          <cell r="X1357">
            <v>17</v>
          </cell>
        </row>
        <row r="1358">
          <cell r="J1358" t="str">
            <v>Dean Mansour - CM</v>
          </cell>
          <cell r="K1358" t="str">
            <v>CM</v>
          </cell>
          <cell r="L1358" t="str">
            <v>E86 Z4 M Coupe</v>
          </cell>
          <cell r="M1358">
            <v>14</v>
          </cell>
          <cell r="N1358">
            <v>33.338000000000001</v>
          </cell>
          <cell r="O1358">
            <v>1.3488773148148149E-3</v>
          </cell>
          <cell r="P1358">
            <v>92.67</v>
          </cell>
          <cell r="Q1358">
            <v>10</v>
          </cell>
          <cell r="R1358">
            <v>2.5061400462962961E-2</v>
          </cell>
          <cell r="S1358" t="str">
            <v>Pacific</v>
          </cell>
          <cell r="T1358" t="str">
            <v>Competition</v>
          </cell>
          <cell r="U1358">
            <v>10.5</v>
          </cell>
          <cell r="V1358">
            <v>1</v>
          </cell>
          <cell r="W1358">
            <v>11.5</v>
          </cell>
          <cell r="X1358">
            <v>11.5</v>
          </cell>
        </row>
        <row r="1359">
          <cell r="J1359" t="str">
            <v>Julie Wolf - IP</v>
          </cell>
          <cell r="K1359" t="str">
            <v>IP</v>
          </cell>
          <cell r="L1359" t="str">
            <v>E36 325is</v>
          </cell>
          <cell r="M1359">
            <v>14</v>
          </cell>
          <cell r="N1359">
            <v>37.393999999999998</v>
          </cell>
          <cell r="O1359">
            <v>1.3642592592592593E-3</v>
          </cell>
          <cell r="P1359">
            <v>91.625</v>
          </cell>
          <cell r="Q1359">
            <v>12</v>
          </cell>
          <cell r="R1359">
            <v>2.5108344907407407E-2</v>
          </cell>
          <cell r="S1359" t="str">
            <v>Pacific</v>
          </cell>
          <cell r="T1359" t="str">
            <v>Competition</v>
          </cell>
          <cell r="U1359">
            <v>15</v>
          </cell>
          <cell r="V1359">
            <v>1</v>
          </cell>
          <cell r="W1359">
            <v>16</v>
          </cell>
          <cell r="X1359">
            <v>16</v>
          </cell>
        </row>
        <row r="1360">
          <cell r="J1360" t="str">
            <v>Ralph Warren - BM</v>
          </cell>
          <cell r="K1360" t="str">
            <v>BM</v>
          </cell>
          <cell r="L1360" t="str">
            <v>E90 M3</v>
          </cell>
          <cell r="M1360">
            <v>14</v>
          </cell>
          <cell r="N1360">
            <v>47.545000000000002</v>
          </cell>
          <cell r="O1360">
            <v>1.363090277777778E-3</v>
          </cell>
          <cell r="P1360">
            <v>91.703000000000003</v>
          </cell>
          <cell r="Q1360">
            <v>11</v>
          </cell>
          <cell r="R1360">
            <v>2.5225833333333336E-2</v>
          </cell>
          <cell r="S1360" t="str">
            <v>Pacific</v>
          </cell>
          <cell r="T1360" t="str">
            <v>Competition</v>
          </cell>
          <cell r="U1360">
            <v>15</v>
          </cell>
          <cell r="V1360">
            <v>2</v>
          </cell>
          <cell r="W1360">
            <v>17</v>
          </cell>
          <cell r="X1360">
            <v>17</v>
          </cell>
        </row>
        <row r="1361">
          <cell r="J1361" t="str">
            <v>Vernon Anderson - IP</v>
          </cell>
          <cell r="K1361" t="str">
            <v>IP</v>
          </cell>
          <cell r="L1361" t="str">
            <v>E36 M3</v>
          </cell>
          <cell r="M1361">
            <v>14</v>
          </cell>
          <cell r="N1361">
            <v>49.011000000000003</v>
          </cell>
          <cell r="O1361">
            <v>1.383784722222222E-3</v>
          </cell>
          <cell r="P1361">
            <v>90.331999999999994</v>
          </cell>
          <cell r="Q1361">
            <v>11</v>
          </cell>
          <cell r="R1361">
            <v>2.5242800925925929E-2</v>
          </cell>
          <cell r="S1361" t="str">
            <v>Pacific</v>
          </cell>
          <cell r="T1361" t="str">
            <v>Competition</v>
          </cell>
          <cell r="U1361">
            <v>10.5</v>
          </cell>
          <cell r="V1361">
            <v>0</v>
          </cell>
          <cell r="W1361">
            <v>10.5</v>
          </cell>
          <cell r="X1361">
            <v>10.5</v>
          </cell>
        </row>
        <row r="1362">
          <cell r="J1362" t="str">
            <v>Tom Bell - JP</v>
          </cell>
          <cell r="K1362" t="str">
            <v>JP</v>
          </cell>
          <cell r="L1362" t="str">
            <v>E36/8 2.8L</v>
          </cell>
          <cell r="M1362">
            <v>14</v>
          </cell>
          <cell r="N1362">
            <v>50.645000000000003</v>
          </cell>
          <cell r="O1362">
            <v>1.3817361111111111E-3</v>
          </cell>
          <cell r="P1362">
            <v>90.465999999999994</v>
          </cell>
          <cell r="Q1362">
            <v>11</v>
          </cell>
          <cell r="R1362">
            <v>2.5261712962962962E-2</v>
          </cell>
          <cell r="S1362" t="str">
            <v>Pacific</v>
          </cell>
          <cell r="T1362" t="str">
            <v>Competition</v>
          </cell>
          <cell r="U1362">
            <v>15</v>
          </cell>
          <cell r="V1362">
            <v>0</v>
          </cell>
          <cell r="W1362">
            <v>15</v>
          </cell>
          <cell r="X1362">
            <v>15</v>
          </cell>
        </row>
        <row r="1363">
          <cell r="J1363" t="str">
            <v>Stephen Ayers - BM</v>
          </cell>
          <cell r="K1363" t="str">
            <v>BM</v>
          </cell>
          <cell r="L1363" t="str">
            <v>F80 M4</v>
          </cell>
          <cell r="M1363">
            <v>14</v>
          </cell>
          <cell r="N1363">
            <v>7.7834490740740728E-4</v>
          </cell>
          <cell r="O1363">
            <v>1.3822569444444444E-3</v>
          </cell>
          <cell r="P1363">
            <v>90.432000000000002</v>
          </cell>
          <cell r="Q1363">
            <v>10</v>
          </cell>
          <cell r="R1363">
            <v>2.5453888888888887E-2</v>
          </cell>
          <cell r="S1363" t="str">
            <v>Pacific</v>
          </cell>
          <cell r="T1363" t="str">
            <v>Provisional</v>
          </cell>
          <cell r="U1363">
            <v>10.5</v>
          </cell>
          <cell r="V1363">
            <v>1</v>
          </cell>
          <cell r="W1363">
            <v>11.5</v>
          </cell>
          <cell r="X1363">
            <v>11.5</v>
          </cell>
        </row>
        <row r="1364">
          <cell r="J1364" t="str">
            <v>Fernando Mujica - IS</v>
          </cell>
          <cell r="K1364" t="str">
            <v>IS</v>
          </cell>
          <cell r="L1364" t="str">
            <v>E36 M3</v>
          </cell>
          <cell r="M1364">
            <v>13</v>
          </cell>
          <cell r="N1364" t="str">
            <v>1 Lap</v>
          </cell>
          <cell r="O1364">
            <v>1.4744675925925925E-3</v>
          </cell>
          <cell r="P1364">
            <v>84.775999999999996</v>
          </cell>
          <cell r="Q1364">
            <v>13</v>
          </cell>
          <cell r="R1364">
            <v>2.4668252314814815E-2</v>
          </cell>
          <cell r="S1364" t="str">
            <v>Pacific</v>
          </cell>
          <cell r="T1364" t="str">
            <v>Competition</v>
          </cell>
          <cell r="U1364">
            <v>15</v>
          </cell>
          <cell r="V1364">
            <v>0</v>
          </cell>
          <cell r="W1364">
            <v>15</v>
          </cell>
          <cell r="X1364">
            <v>15</v>
          </cell>
        </row>
        <row r="1365">
          <cell r="J1365" t="str">
            <v>Jim Bassett - CM</v>
          </cell>
          <cell r="K1365" t="str">
            <v>CM</v>
          </cell>
          <cell r="L1365" t="str">
            <v>E36 325is</v>
          </cell>
          <cell r="M1365">
            <v>9</v>
          </cell>
          <cell r="N1365" t="str">
            <v>5 Laps</v>
          </cell>
          <cell r="O1365">
            <v>1.4340509259259261E-3</v>
          </cell>
          <cell r="P1365">
            <v>87.165999999999997</v>
          </cell>
          <cell r="Q1365">
            <v>1</v>
          </cell>
          <cell r="R1365">
            <v>1.8421296296296297E-2</v>
          </cell>
          <cell r="S1365" t="str">
            <v>Pacific</v>
          </cell>
          <cell r="T1365" t="str">
            <v>Competition</v>
          </cell>
          <cell r="U1365">
            <v>7.5</v>
          </cell>
          <cell r="V1365">
            <v>0</v>
          </cell>
          <cell r="W1365">
            <v>7.5</v>
          </cell>
          <cell r="X1365">
            <v>7.5</v>
          </cell>
        </row>
        <row r="1366">
          <cell r="J1366" t="str">
            <v>Gil Caravantes - BM</v>
          </cell>
          <cell r="K1366" t="str">
            <v>BM</v>
          </cell>
          <cell r="L1366" t="str">
            <v>E92 M3</v>
          </cell>
          <cell r="M1366">
            <v>9</v>
          </cell>
          <cell r="N1366" t="str">
            <v>5 Laps</v>
          </cell>
          <cell r="O1366">
            <v>1.3466203703703704E-3</v>
          </cell>
          <cell r="P1366">
            <v>92.825000000000003</v>
          </cell>
          <cell r="Q1366">
            <v>2</v>
          </cell>
          <cell r="R1366">
            <v>1.9772581018518521E-2</v>
          </cell>
          <cell r="S1366" t="str">
            <v>Pacific</v>
          </cell>
          <cell r="T1366" t="str">
            <v>Competition</v>
          </cell>
          <cell r="U1366">
            <v>7.5</v>
          </cell>
          <cell r="V1366">
            <v>0</v>
          </cell>
          <cell r="W1366">
            <v>7.5</v>
          </cell>
          <cell r="X1366">
            <v>7.5</v>
          </cell>
        </row>
        <row r="1367">
          <cell r="J1367" t="str">
            <v>Vic Pizzino - CM</v>
          </cell>
          <cell r="K1367" t="str">
            <v>CM</v>
          </cell>
          <cell r="L1367" t="str">
            <v>E46 325i</v>
          </cell>
          <cell r="M1367">
            <v>10</v>
          </cell>
          <cell r="O1367">
            <v>1.2968055555555556E-3</v>
          </cell>
          <cell r="P1367">
            <v>96.391000000000005</v>
          </cell>
          <cell r="Q1367">
            <v>10</v>
          </cell>
          <cell r="R1367">
            <v>1.3233599537037037E-2</v>
          </cell>
          <cell r="S1367" t="str">
            <v>Pacific</v>
          </cell>
          <cell r="T1367" t="str">
            <v>Competition</v>
          </cell>
          <cell r="U1367">
            <v>15</v>
          </cell>
          <cell r="V1367">
            <v>1</v>
          </cell>
          <cell r="W1367">
            <v>16</v>
          </cell>
          <cell r="X1367">
            <v>16</v>
          </cell>
        </row>
        <row r="1368">
          <cell r="J1368" t="str">
            <v>Dean Mansour - CM</v>
          </cell>
          <cell r="K1368" t="str">
            <v>CM</v>
          </cell>
          <cell r="L1368" t="str">
            <v>E86 Z4 M Coupe</v>
          </cell>
          <cell r="M1368">
            <v>10</v>
          </cell>
          <cell r="N1368">
            <v>37.99</v>
          </cell>
          <cell r="O1368">
            <v>1.3255787037037038E-3</v>
          </cell>
          <cell r="P1368">
            <v>94.298000000000002</v>
          </cell>
          <cell r="Q1368">
            <v>6</v>
          </cell>
          <cell r="R1368">
            <v>1.3673298611111112E-2</v>
          </cell>
          <cell r="S1368" t="str">
            <v>Pacific</v>
          </cell>
          <cell r="T1368" t="str">
            <v>Competition</v>
          </cell>
          <cell r="U1368">
            <v>10.5</v>
          </cell>
          <cell r="V1368">
            <v>0</v>
          </cell>
          <cell r="W1368">
            <v>10.5</v>
          </cell>
          <cell r="X1368">
            <v>10.5</v>
          </cell>
        </row>
        <row r="1369">
          <cell r="J1369" t="str">
            <v>Ralph Warren - BM</v>
          </cell>
          <cell r="K1369" t="str">
            <v>BM</v>
          </cell>
          <cell r="L1369" t="str">
            <v>E90 M3</v>
          </cell>
          <cell r="M1369">
            <v>10</v>
          </cell>
          <cell r="N1369">
            <v>7.8118055555555547E-4</v>
          </cell>
          <cell r="O1369">
            <v>1.3586342592592593E-3</v>
          </cell>
          <cell r="P1369">
            <v>92.004000000000005</v>
          </cell>
          <cell r="Q1369">
            <v>8</v>
          </cell>
          <cell r="R1369">
            <v>1.4014780092592593E-2</v>
          </cell>
          <cell r="S1369" t="str">
            <v>Pacific</v>
          </cell>
          <cell r="T1369" t="str">
            <v>Competition</v>
          </cell>
          <cell r="U1369">
            <v>15</v>
          </cell>
          <cell r="V1369">
            <v>2</v>
          </cell>
          <cell r="W1369">
            <v>17</v>
          </cell>
          <cell r="X1369">
            <v>17</v>
          </cell>
        </row>
        <row r="1370">
          <cell r="J1370" t="str">
            <v>Julie Wolf - IP</v>
          </cell>
          <cell r="K1370" t="str">
            <v>IP</v>
          </cell>
          <cell r="L1370" t="str">
            <v>E36 325is</v>
          </cell>
          <cell r="M1370">
            <v>10</v>
          </cell>
          <cell r="N1370">
            <v>8.0986111111111102E-4</v>
          </cell>
          <cell r="O1370">
            <v>1.3765856481481478E-3</v>
          </cell>
          <cell r="P1370">
            <v>90.804000000000002</v>
          </cell>
          <cell r="Q1370">
            <v>6</v>
          </cell>
          <cell r="R1370">
            <v>1.4043460648148147E-2</v>
          </cell>
          <cell r="S1370" t="str">
            <v>Pacific</v>
          </cell>
          <cell r="T1370" t="str">
            <v>Competition</v>
          </cell>
          <cell r="U1370">
            <v>15</v>
          </cell>
          <cell r="V1370">
            <v>1</v>
          </cell>
          <cell r="W1370">
            <v>16</v>
          </cell>
          <cell r="X1370">
            <v>16</v>
          </cell>
        </row>
        <row r="1371">
          <cell r="J1371" t="str">
            <v>Vernon Anderson - IP</v>
          </cell>
          <cell r="K1371" t="str">
            <v>IP</v>
          </cell>
          <cell r="L1371" t="str">
            <v>E36 M3</v>
          </cell>
          <cell r="M1371">
            <v>10</v>
          </cell>
          <cell r="N1371">
            <v>8.6202546296296288E-4</v>
          </cell>
          <cell r="O1371">
            <v>1.3850000000000002E-3</v>
          </cell>
          <cell r="P1371">
            <v>90.253</v>
          </cell>
          <cell r="Q1371">
            <v>10</v>
          </cell>
          <cell r="R1371">
            <v>1.4095624999999999E-2</v>
          </cell>
          <cell r="S1371" t="str">
            <v>Pacific</v>
          </cell>
          <cell r="T1371" t="str">
            <v>Competition</v>
          </cell>
          <cell r="U1371">
            <v>10.5</v>
          </cell>
          <cell r="V1371">
            <v>0</v>
          </cell>
          <cell r="W1371">
            <v>10.5</v>
          </cell>
          <cell r="X1371">
            <v>10.5</v>
          </cell>
        </row>
        <row r="1372">
          <cell r="J1372" t="str">
            <v>Tom Bell - JP</v>
          </cell>
          <cell r="K1372" t="str">
            <v>JP</v>
          </cell>
          <cell r="L1372" t="str">
            <v>E36/8 2.8L</v>
          </cell>
          <cell r="M1372">
            <v>10</v>
          </cell>
          <cell r="N1372">
            <v>8.6591435185185176E-4</v>
          </cell>
          <cell r="O1372">
            <v>1.3818287037037037E-3</v>
          </cell>
          <cell r="P1372">
            <v>90.46</v>
          </cell>
          <cell r="Q1372">
            <v>10</v>
          </cell>
          <cell r="R1372">
            <v>1.4099513888888889E-2</v>
          </cell>
          <cell r="S1372" t="str">
            <v>Pacific</v>
          </cell>
          <cell r="T1372" t="str">
            <v>Competition</v>
          </cell>
          <cell r="U1372">
            <v>15</v>
          </cell>
          <cell r="V1372">
            <v>0</v>
          </cell>
          <cell r="W1372">
            <v>15</v>
          </cell>
          <cell r="X1372">
            <v>15</v>
          </cell>
        </row>
        <row r="1373">
          <cell r="J1373" t="str">
            <v>Stephen Ayers - BM</v>
          </cell>
          <cell r="K1373" t="str">
            <v>BM</v>
          </cell>
          <cell r="L1373" t="str">
            <v>F80 M4</v>
          </cell>
          <cell r="M1373">
            <v>10</v>
          </cell>
          <cell r="N1373">
            <v>9.1839120370370382E-4</v>
          </cell>
          <cell r="O1373">
            <v>1.3861921296296296E-3</v>
          </cell>
          <cell r="P1373">
            <v>90.174999999999997</v>
          </cell>
          <cell r="Q1373">
            <v>6</v>
          </cell>
          <cell r="R1373">
            <v>1.4151990740740741E-2</v>
          </cell>
          <cell r="S1373" t="str">
            <v>Pacific</v>
          </cell>
          <cell r="T1373" t="str">
            <v>Provisional</v>
          </cell>
          <cell r="U1373">
            <v>10.5</v>
          </cell>
          <cell r="V1373">
            <v>1</v>
          </cell>
          <cell r="W1373">
            <v>11.5</v>
          </cell>
          <cell r="X1373">
            <v>11.5</v>
          </cell>
        </row>
        <row r="1374">
          <cell r="J1374" t="str">
            <v>Fernando Mujica - IS</v>
          </cell>
          <cell r="K1374" t="str">
            <v>IS</v>
          </cell>
          <cell r="L1374" t="str">
            <v>E36 M3</v>
          </cell>
          <cell r="M1374">
            <v>9</v>
          </cell>
          <cell r="N1374" t="str">
            <v>1 Lap</v>
          </cell>
          <cell r="O1374">
            <v>1.4650462962962961E-3</v>
          </cell>
          <cell r="P1374">
            <v>85.322000000000003</v>
          </cell>
          <cell r="Q1374">
            <v>2</v>
          </cell>
          <cell r="R1374">
            <v>1.3455254629629631E-2</v>
          </cell>
          <cell r="S1374" t="str">
            <v>Pacific</v>
          </cell>
          <cell r="T1374" t="str">
            <v>Competition</v>
          </cell>
          <cell r="U1374">
            <v>15</v>
          </cell>
          <cell r="V1374">
            <v>0</v>
          </cell>
          <cell r="W1374">
            <v>15</v>
          </cell>
          <cell r="X1374">
            <v>15</v>
          </cell>
        </row>
        <row r="1375">
          <cell r="J1375" t="str">
            <v>Gil Caravantes - BM</v>
          </cell>
          <cell r="K1375" t="str">
            <v>BM</v>
          </cell>
          <cell r="L1375" t="str">
            <v>E92 M3</v>
          </cell>
          <cell r="M1375">
            <v>6</v>
          </cell>
          <cell r="N1375" t="str">
            <v>4 Laps</v>
          </cell>
          <cell r="O1375">
            <v>1.37375E-3</v>
          </cell>
          <cell r="P1375">
            <v>90.992000000000004</v>
          </cell>
          <cell r="Q1375">
            <v>5</v>
          </cell>
          <cell r="R1375">
            <v>8.4583680555555558E-3</v>
          </cell>
          <cell r="S1375" t="str">
            <v>Pacific</v>
          </cell>
          <cell r="T1375" t="str">
            <v>Competition</v>
          </cell>
          <cell r="U1375">
            <v>7.5</v>
          </cell>
          <cell r="V1375">
            <v>0</v>
          </cell>
          <cell r="W1375">
            <v>7.5</v>
          </cell>
          <cell r="X1375">
            <v>7.5</v>
          </cell>
        </row>
        <row r="1376">
          <cell r="J1376" t="str">
            <v>Jim Bassett - CM</v>
          </cell>
          <cell r="K1376" t="str">
            <v>CM</v>
          </cell>
          <cell r="L1376" t="str">
            <v>E36 325is</v>
          </cell>
          <cell r="M1376">
            <v>2</v>
          </cell>
          <cell r="N1376" t="str">
            <v>DNF</v>
          </cell>
          <cell r="O1376">
            <v>1.4480324074074074E-3</v>
          </cell>
          <cell r="P1376">
            <v>86.323999999999998</v>
          </cell>
          <cell r="Q1376">
            <v>2</v>
          </cell>
          <cell r="R1376">
            <v>3.0273958333333333E-3</v>
          </cell>
          <cell r="S1376" t="str">
            <v>Pacific</v>
          </cell>
          <cell r="T1376" t="str">
            <v>Competition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</row>
        <row r="1377">
          <cell r="J1377" t="str">
            <v>Vic Pizzino - CM</v>
          </cell>
          <cell r="K1377" t="str">
            <v>CM</v>
          </cell>
          <cell r="L1377" t="str">
            <v>E46 325i</v>
          </cell>
          <cell r="M1377">
            <v>21</v>
          </cell>
          <cell r="O1377">
            <v>1.3234722222222222E-3</v>
          </cell>
          <cell r="P1377">
            <v>94.448999999999998</v>
          </cell>
          <cell r="Q1377">
            <v>10</v>
          </cell>
          <cell r="R1377">
            <v>2.9029201388888887E-2</v>
          </cell>
          <cell r="S1377" t="str">
            <v>Pacific</v>
          </cell>
          <cell r="T1377" t="str">
            <v>Competition</v>
          </cell>
          <cell r="U1377">
            <v>20</v>
          </cell>
          <cell r="V1377">
            <v>1</v>
          </cell>
          <cell r="W1377">
            <v>21</v>
          </cell>
          <cell r="X1377">
            <v>21</v>
          </cell>
        </row>
        <row r="1378">
          <cell r="J1378" t="str">
            <v>Dean Mansour - CM</v>
          </cell>
          <cell r="K1378" t="str">
            <v>CM</v>
          </cell>
          <cell r="L1378" t="str">
            <v>E86 Z4 M Coupe</v>
          </cell>
          <cell r="M1378">
            <v>21</v>
          </cell>
          <cell r="N1378">
            <v>33.247999999999998</v>
          </cell>
          <cell r="O1378">
            <v>1.3257986111111109E-3</v>
          </cell>
          <cell r="P1378">
            <v>94.283000000000001</v>
          </cell>
          <cell r="Q1378">
            <v>13</v>
          </cell>
          <cell r="R1378">
            <v>2.9414016203703704E-2</v>
          </cell>
          <cell r="S1378" t="str">
            <v>Pacific</v>
          </cell>
          <cell r="T1378" t="str">
            <v>Competition</v>
          </cell>
          <cell r="U1378">
            <v>14</v>
          </cell>
          <cell r="V1378">
            <v>0</v>
          </cell>
          <cell r="W1378">
            <v>14</v>
          </cell>
          <cell r="X1378">
            <v>14</v>
          </cell>
        </row>
        <row r="1379">
          <cell r="J1379" t="str">
            <v>Ralph Warren - BM</v>
          </cell>
          <cell r="K1379" t="str">
            <v>BM</v>
          </cell>
          <cell r="L1379" t="str">
            <v>E90 M3</v>
          </cell>
          <cell r="M1379">
            <v>20</v>
          </cell>
          <cell r="N1379" t="str">
            <v>1 Lap</v>
          </cell>
          <cell r="O1379">
            <v>1.3690972222222223E-3</v>
          </cell>
          <cell r="P1379">
            <v>91.301000000000002</v>
          </cell>
          <cell r="Q1379">
            <v>5</v>
          </cell>
          <cell r="R1379">
            <v>2.8860231481481483E-2</v>
          </cell>
          <cell r="S1379" t="str">
            <v>Pacific</v>
          </cell>
          <cell r="T1379" t="str">
            <v>Competition</v>
          </cell>
          <cell r="U1379">
            <v>20</v>
          </cell>
          <cell r="V1379">
            <v>2</v>
          </cell>
          <cell r="W1379">
            <v>22</v>
          </cell>
          <cell r="X1379">
            <v>22</v>
          </cell>
        </row>
        <row r="1380">
          <cell r="J1380" t="str">
            <v>Julie Wolf - IP</v>
          </cell>
          <cell r="K1380" t="str">
            <v>IP</v>
          </cell>
          <cell r="L1380" t="str">
            <v>E36 325is</v>
          </cell>
          <cell r="M1380">
            <v>20</v>
          </cell>
          <cell r="N1380" t="str">
            <v>1 Lap</v>
          </cell>
          <cell r="O1380">
            <v>1.3831481481481481E-3</v>
          </cell>
          <cell r="P1380">
            <v>90.373999999999995</v>
          </cell>
          <cell r="Q1380">
            <v>17</v>
          </cell>
          <cell r="R1380">
            <v>2.8891701388888889E-2</v>
          </cell>
          <cell r="S1380" t="str">
            <v>Pacific</v>
          </cell>
          <cell r="T1380" t="str">
            <v>Competition</v>
          </cell>
          <cell r="U1380">
            <v>20</v>
          </cell>
          <cell r="V1380">
            <v>1</v>
          </cell>
          <cell r="W1380">
            <v>21</v>
          </cell>
          <cell r="X1380">
            <v>21</v>
          </cell>
        </row>
        <row r="1381">
          <cell r="J1381" t="str">
            <v>Vernon Anderson - IP</v>
          </cell>
          <cell r="K1381" t="str">
            <v>IP</v>
          </cell>
          <cell r="L1381" t="str">
            <v>E36 M3</v>
          </cell>
          <cell r="M1381">
            <v>20</v>
          </cell>
          <cell r="N1381" t="str">
            <v>1 Lap</v>
          </cell>
          <cell r="O1381">
            <v>1.3899189814814816E-3</v>
          </cell>
          <cell r="P1381">
            <v>89.933000000000007</v>
          </cell>
          <cell r="Q1381">
            <v>8</v>
          </cell>
          <cell r="R1381">
            <v>2.8928842592592593E-2</v>
          </cell>
          <cell r="S1381" t="str">
            <v>Pacific</v>
          </cell>
          <cell r="T1381" t="str">
            <v>Competition</v>
          </cell>
          <cell r="U1381">
            <v>14</v>
          </cell>
          <cell r="V1381">
            <v>0</v>
          </cell>
          <cell r="W1381">
            <v>14</v>
          </cell>
          <cell r="X1381">
            <v>14</v>
          </cell>
        </row>
        <row r="1382">
          <cell r="J1382" t="str">
            <v>Tom Bell - JP</v>
          </cell>
          <cell r="K1382" t="str">
            <v>JP</v>
          </cell>
          <cell r="L1382" t="str">
            <v>E36/8 2.8L</v>
          </cell>
          <cell r="M1382">
            <v>20</v>
          </cell>
          <cell r="N1382" t="str">
            <v>1 Lap</v>
          </cell>
          <cell r="O1382">
            <v>1.3874768518518518E-3</v>
          </cell>
          <cell r="P1382">
            <v>90.091999999999999</v>
          </cell>
          <cell r="Q1382">
            <v>11</v>
          </cell>
          <cell r="R1382">
            <v>2.8970219907407408E-2</v>
          </cell>
          <cell r="S1382" t="str">
            <v>Pacific</v>
          </cell>
          <cell r="T1382" t="str">
            <v>Competition</v>
          </cell>
          <cell r="U1382">
            <v>20</v>
          </cell>
          <cell r="V1382">
            <v>0</v>
          </cell>
          <cell r="W1382">
            <v>20</v>
          </cell>
          <cell r="X1382">
            <v>20</v>
          </cell>
        </row>
        <row r="1383">
          <cell r="J1383" t="str">
            <v>Stephen Ayers - BM</v>
          </cell>
          <cell r="K1383" t="str">
            <v>BM</v>
          </cell>
          <cell r="L1383" t="str">
            <v>F80 M4</v>
          </cell>
          <cell r="M1383">
            <v>19</v>
          </cell>
          <cell r="N1383" t="str">
            <v>2 Laps</v>
          </cell>
          <cell r="O1383">
            <v>1.3963194444444446E-3</v>
          </cell>
          <cell r="P1383">
            <v>89.521000000000001</v>
          </cell>
          <cell r="Q1383">
            <v>8</v>
          </cell>
          <cell r="R1383">
            <v>2.8024571759259261E-2</v>
          </cell>
          <cell r="S1383" t="str">
            <v>Pacific</v>
          </cell>
          <cell r="T1383" t="str">
            <v>Provisional</v>
          </cell>
          <cell r="U1383">
            <v>14</v>
          </cell>
          <cell r="V1383">
            <v>1</v>
          </cell>
          <cell r="W1383">
            <v>15</v>
          </cell>
          <cell r="X1383">
            <v>15</v>
          </cell>
        </row>
        <row r="1384">
          <cell r="J1384" t="str">
            <v>Fernando Mujica - IS</v>
          </cell>
          <cell r="K1384" t="str">
            <v>IS</v>
          </cell>
          <cell r="L1384" t="str">
            <v>E36 M3</v>
          </cell>
          <cell r="M1384">
            <v>18</v>
          </cell>
          <cell r="N1384" t="str">
            <v>3 Laps</v>
          </cell>
          <cell r="O1384">
            <v>1.4928240740740741E-3</v>
          </cell>
          <cell r="P1384">
            <v>83.733999999999995</v>
          </cell>
          <cell r="Q1384">
            <v>1</v>
          </cell>
          <cell r="R1384">
            <v>2.8743784722222221E-2</v>
          </cell>
          <cell r="S1384" t="str">
            <v>Pacific</v>
          </cell>
          <cell r="T1384" t="str">
            <v>Competition</v>
          </cell>
          <cell r="U1384">
            <v>20</v>
          </cell>
          <cell r="V1384">
            <v>0</v>
          </cell>
          <cell r="W1384">
            <v>20</v>
          </cell>
          <cell r="X1384">
            <v>20</v>
          </cell>
        </row>
        <row r="1385">
          <cell r="J1385" t="str">
            <v>Gil Caravantes - BM</v>
          </cell>
          <cell r="K1385" t="str">
            <v>BM</v>
          </cell>
          <cell r="L1385" t="str">
            <v>E92 M3</v>
          </cell>
          <cell r="M1385">
            <v>12</v>
          </cell>
          <cell r="N1385" t="str">
            <v>9 Laps</v>
          </cell>
          <cell r="O1385">
            <v>1.3430439814814815E-3</v>
          </cell>
          <cell r="P1385">
            <v>93.072000000000003</v>
          </cell>
          <cell r="Q1385">
            <v>5</v>
          </cell>
          <cell r="R1385">
            <v>1.7936296296296297E-2</v>
          </cell>
          <cell r="S1385" t="str">
            <v>Pacific</v>
          </cell>
          <cell r="T1385" t="str">
            <v>Competition</v>
          </cell>
          <cell r="U1385">
            <v>10</v>
          </cell>
          <cell r="V1385">
            <v>0</v>
          </cell>
          <cell r="W1385">
            <v>10</v>
          </cell>
          <cell r="X1385">
            <v>10</v>
          </cell>
        </row>
        <row r="1386">
          <cell r="J1386" t="str">
            <v>Charles Harding - CM</v>
          </cell>
          <cell r="K1386" t="str">
            <v>CM</v>
          </cell>
          <cell r="L1386" t="str">
            <v>E46 M3</v>
          </cell>
          <cell r="M1386">
            <v>11</v>
          </cell>
          <cell r="O1386">
            <v>8.8310185185185193E-4</v>
          </cell>
          <cell r="P1386">
            <v>95.352000000000004</v>
          </cell>
          <cell r="Q1386">
            <v>3</v>
          </cell>
          <cell r="R1386">
            <v>1.0083333333333333E-2</v>
          </cell>
          <cell r="S1386" t="str">
            <v>South Atlantic</v>
          </cell>
          <cell r="T1386" t="str">
            <v>Competition</v>
          </cell>
          <cell r="U1386">
            <v>10</v>
          </cell>
          <cell r="V1386">
            <v>1</v>
          </cell>
          <cell r="W1386">
            <v>11</v>
          </cell>
          <cell r="X1386">
            <v>11</v>
          </cell>
        </row>
        <row r="1387">
          <cell r="J1387" t="str">
            <v>Krista Williams - CM</v>
          </cell>
          <cell r="K1387" t="str">
            <v>CM</v>
          </cell>
          <cell r="L1387" t="str">
            <v>E46 M3</v>
          </cell>
          <cell r="M1387">
            <v>11</v>
          </cell>
          <cell r="N1387">
            <v>10.744999999999999</v>
          </cell>
          <cell r="O1387">
            <v>8.9467592592592593E-4</v>
          </cell>
          <cell r="P1387">
            <v>94.07</v>
          </cell>
          <cell r="Q1387">
            <v>3</v>
          </cell>
          <cell r="R1387">
            <v>1.0207175925925927E-2</v>
          </cell>
          <cell r="S1387" t="str">
            <v>South Atlantic</v>
          </cell>
          <cell r="T1387" t="str">
            <v>Competition</v>
          </cell>
          <cell r="U1387">
            <v>7</v>
          </cell>
          <cell r="V1387">
            <v>0</v>
          </cell>
          <cell r="W1387">
            <v>7</v>
          </cell>
          <cell r="X1387">
            <v>7</v>
          </cell>
        </row>
        <row r="1388">
          <cell r="J1388" t="str">
            <v>Jeffery Quesenberry - IP</v>
          </cell>
          <cell r="K1388" t="str">
            <v>IP</v>
          </cell>
          <cell r="L1388" t="str">
            <v>E36 M3</v>
          </cell>
          <cell r="M1388">
            <v>11</v>
          </cell>
          <cell r="N1388">
            <v>12.715</v>
          </cell>
          <cell r="O1388">
            <v>9.0740740740740745E-4</v>
          </cell>
          <cell r="P1388">
            <v>92.78</v>
          </cell>
          <cell r="Q1388">
            <v>2</v>
          </cell>
          <cell r="R1388">
            <v>1.0230324074074074E-2</v>
          </cell>
          <cell r="S1388" t="str">
            <v>South Atlantic</v>
          </cell>
          <cell r="T1388" t="str">
            <v>Competition</v>
          </cell>
          <cell r="U1388">
            <v>10</v>
          </cell>
          <cell r="V1388">
            <v>4</v>
          </cell>
          <cell r="W1388">
            <v>14</v>
          </cell>
          <cell r="X1388">
            <v>14</v>
          </cell>
        </row>
        <row r="1389">
          <cell r="J1389" t="str">
            <v>John Butler - IP</v>
          </cell>
          <cell r="K1389" t="str">
            <v>IP</v>
          </cell>
          <cell r="L1389" t="str">
            <v>E36 M3</v>
          </cell>
          <cell r="M1389">
            <v>11</v>
          </cell>
          <cell r="N1389">
            <v>12.877000000000001</v>
          </cell>
          <cell r="O1389">
            <v>9.0740740740740745E-4</v>
          </cell>
          <cell r="P1389">
            <v>92.715999999999994</v>
          </cell>
          <cell r="Q1389">
            <v>2</v>
          </cell>
          <cell r="R1389">
            <v>1.0231481481481482E-2</v>
          </cell>
          <cell r="S1389" t="str">
            <v>South Atlantic</v>
          </cell>
          <cell r="T1389" t="str">
            <v>Competition</v>
          </cell>
          <cell r="U1389">
            <v>7</v>
          </cell>
          <cell r="V1389">
            <v>3</v>
          </cell>
          <cell r="W1389">
            <v>10</v>
          </cell>
          <cell r="X1389">
            <v>10</v>
          </cell>
        </row>
        <row r="1390">
          <cell r="J1390" t="str">
            <v>Mark Lightfoot - IP</v>
          </cell>
          <cell r="K1390" t="str">
            <v>IP</v>
          </cell>
          <cell r="L1390" t="str">
            <v>E36 M3</v>
          </cell>
          <cell r="M1390">
            <v>11</v>
          </cell>
          <cell r="N1390">
            <v>13.7</v>
          </cell>
          <cell r="O1390">
            <v>9.1087962962962954E-4</v>
          </cell>
          <cell r="P1390">
            <v>92.441000000000003</v>
          </cell>
          <cell r="Q1390">
            <v>3</v>
          </cell>
          <cell r="R1390">
            <v>1.0241898148148148E-2</v>
          </cell>
          <cell r="S1390" t="str">
            <v>South Atlantic</v>
          </cell>
          <cell r="T1390" t="str">
            <v>Competition</v>
          </cell>
          <cell r="U1390">
            <v>5</v>
          </cell>
          <cell r="V1390">
            <v>2</v>
          </cell>
          <cell r="W1390">
            <v>7</v>
          </cell>
          <cell r="X1390">
            <v>7</v>
          </cell>
        </row>
        <row r="1391">
          <cell r="J1391" t="str">
            <v>Alexander Goare - DM</v>
          </cell>
          <cell r="K1391" t="str">
            <v>DM</v>
          </cell>
          <cell r="L1391" t="str">
            <v>E36 325i</v>
          </cell>
          <cell r="M1391">
            <v>11</v>
          </cell>
          <cell r="N1391">
            <v>20.821999999999999</v>
          </cell>
          <cell r="O1391">
            <v>9.2013888888888885E-4</v>
          </cell>
          <cell r="P1391">
            <v>91.480999999999995</v>
          </cell>
          <cell r="Q1391">
            <v>3</v>
          </cell>
          <cell r="R1391">
            <v>1.0324074074074074E-2</v>
          </cell>
          <cell r="S1391" t="str">
            <v>South Atlantic</v>
          </cell>
          <cell r="T1391" t="str">
            <v>Competition</v>
          </cell>
          <cell r="U1391">
            <v>10</v>
          </cell>
          <cell r="V1391">
            <v>2</v>
          </cell>
          <cell r="W1391">
            <v>12</v>
          </cell>
          <cell r="X1391">
            <v>12</v>
          </cell>
        </row>
        <row r="1392">
          <cell r="J1392" t="str">
            <v>Randy Hassett - IP</v>
          </cell>
          <cell r="K1392" t="str">
            <v>IP</v>
          </cell>
          <cell r="L1392" t="str">
            <v>E36 M3</v>
          </cell>
          <cell r="M1392">
            <v>11</v>
          </cell>
          <cell r="N1392">
            <v>22.359000000000002</v>
          </cell>
          <cell r="O1392">
            <v>9.1666666666666676E-4</v>
          </cell>
          <cell r="P1392">
            <v>91.784999999999997</v>
          </cell>
          <cell r="Q1392">
            <v>2</v>
          </cell>
          <cell r="R1392">
            <v>1.0341435185185186E-2</v>
          </cell>
          <cell r="S1392" t="str">
            <v>South Atlantic</v>
          </cell>
          <cell r="T1392" t="str">
            <v>Competition</v>
          </cell>
          <cell r="U1392">
            <v>4</v>
          </cell>
          <cell r="V1392">
            <v>1</v>
          </cell>
          <cell r="W1392">
            <v>5</v>
          </cell>
          <cell r="X1392">
            <v>5</v>
          </cell>
        </row>
        <row r="1393">
          <cell r="J1393" t="str">
            <v>Bob Perritt - IP</v>
          </cell>
          <cell r="K1393" t="str">
            <v>IP</v>
          </cell>
          <cell r="L1393" t="str">
            <v>E36 M3</v>
          </cell>
          <cell r="M1393">
            <v>11</v>
          </cell>
          <cell r="N1393">
            <v>29.065000000000001</v>
          </cell>
          <cell r="O1393">
            <v>9.1550925925925925E-4</v>
          </cell>
          <cell r="P1393">
            <v>91.918000000000006</v>
          </cell>
          <cell r="Q1393">
            <v>3</v>
          </cell>
          <cell r="R1393">
            <v>1.0418981481481482E-2</v>
          </cell>
          <cell r="S1393" t="str">
            <v>North Central</v>
          </cell>
          <cell r="T1393" t="str">
            <v>Competition</v>
          </cell>
          <cell r="U1393">
            <v>3</v>
          </cell>
          <cell r="V1393">
            <v>0</v>
          </cell>
          <cell r="W1393">
            <v>3</v>
          </cell>
          <cell r="X1393">
            <v>0</v>
          </cell>
        </row>
        <row r="1394">
          <cell r="J1394" t="str">
            <v>Kelly Williams - IS</v>
          </cell>
          <cell r="K1394" t="str">
            <v>IS</v>
          </cell>
          <cell r="L1394" t="str">
            <v>E36 M3</v>
          </cell>
          <cell r="M1394">
            <v>11</v>
          </cell>
          <cell r="N1394">
            <v>30.501000000000001</v>
          </cell>
          <cell r="O1394">
            <v>9.2939814814814827E-4</v>
          </cell>
          <cell r="P1394">
            <v>90.572000000000003</v>
          </cell>
          <cell r="Q1394">
            <v>10</v>
          </cell>
          <cell r="R1394">
            <v>1.0436342592592594E-2</v>
          </cell>
          <cell r="S1394" t="str">
            <v>North Central</v>
          </cell>
          <cell r="T1394" t="str">
            <v>Competition</v>
          </cell>
          <cell r="U1394">
            <v>10</v>
          </cell>
          <cell r="V1394">
            <v>1</v>
          </cell>
          <cell r="W1394">
            <v>11</v>
          </cell>
          <cell r="X1394">
            <v>0</v>
          </cell>
        </row>
        <row r="1395">
          <cell r="J1395" t="str">
            <v>Damion Moses - Spec E46</v>
          </cell>
          <cell r="K1395" t="str">
            <v>Spec E46</v>
          </cell>
          <cell r="L1395" t="str">
            <v>E46 330Ci</v>
          </cell>
          <cell r="M1395">
            <v>11</v>
          </cell>
          <cell r="N1395">
            <v>35.283999999999999</v>
          </cell>
          <cell r="O1395">
            <v>9.3750000000000007E-4</v>
          </cell>
          <cell r="P1395">
            <v>89.811000000000007</v>
          </cell>
          <cell r="Q1395">
            <v>3</v>
          </cell>
          <cell r="R1395">
            <v>1.0491898148148148E-2</v>
          </cell>
          <cell r="S1395" t="str">
            <v>South Atlantic</v>
          </cell>
          <cell r="T1395" t="str">
            <v>Competition</v>
          </cell>
          <cell r="U1395">
            <v>10</v>
          </cell>
          <cell r="V1395">
            <v>3</v>
          </cell>
          <cell r="W1395">
            <v>13</v>
          </cell>
          <cell r="X1395">
            <v>13</v>
          </cell>
        </row>
        <row r="1396">
          <cell r="J1396" t="str">
            <v>Jeff Bennett - Spec E46</v>
          </cell>
          <cell r="K1396" t="str">
            <v>Spec E46</v>
          </cell>
          <cell r="L1396" t="str">
            <v>E46 330i</v>
          </cell>
          <cell r="M1396">
            <v>11</v>
          </cell>
          <cell r="N1396">
            <v>35.576000000000001</v>
          </cell>
          <cell r="O1396">
            <v>9.3634259259259267E-4</v>
          </cell>
          <cell r="P1396">
            <v>89.905000000000001</v>
          </cell>
          <cell r="Q1396">
            <v>2</v>
          </cell>
          <cell r="R1396">
            <v>1.0494212962962962E-2</v>
          </cell>
          <cell r="S1396" t="str">
            <v>South Atlantic</v>
          </cell>
          <cell r="T1396" t="str">
            <v>Competition</v>
          </cell>
          <cell r="U1396">
            <v>7</v>
          </cell>
          <cell r="V1396">
            <v>2</v>
          </cell>
          <cell r="W1396">
            <v>9</v>
          </cell>
          <cell r="X1396">
            <v>9</v>
          </cell>
        </row>
        <row r="1397">
          <cell r="J1397" t="str">
            <v>Christian Shield - Spec E36</v>
          </cell>
          <cell r="K1397" t="str">
            <v>Spec E36</v>
          </cell>
          <cell r="L1397" t="str">
            <v>E36 325i</v>
          </cell>
          <cell r="M1397">
            <v>11</v>
          </cell>
          <cell r="N1397">
            <v>7.0486111111111107E-4</v>
          </cell>
          <cell r="O1397">
            <v>9.5370370370370368E-4</v>
          </cell>
          <cell r="P1397">
            <v>88.260999999999996</v>
          </cell>
          <cell r="Q1397">
            <v>2</v>
          </cell>
          <cell r="R1397">
            <v>1.0788194444444446E-2</v>
          </cell>
          <cell r="S1397" t="str">
            <v>South Atlantic</v>
          </cell>
          <cell r="T1397" t="str">
            <v>Competition</v>
          </cell>
          <cell r="U1397">
            <v>10</v>
          </cell>
          <cell r="V1397">
            <v>4</v>
          </cell>
          <cell r="W1397">
            <v>14</v>
          </cell>
          <cell r="X1397">
            <v>14</v>
          </cell>
        </row>
        <row r="1398">
          <cell r="J1398" t="str">
            <v>David Knight - Spec E46</v>
          </cell>
          <cell r="K1398" t="str">
            <v>Spec E46</v>
          </cell>
          <cell r="L1398" t="str">
            <v>E46 330i</v>
          </cell>
          <cell r="M1398">
            <v>11</v>
          </cell>
          <cell r="N1398">
            <v>7.175925925925927E-4</v>
          </cell>
          <cell r="O1398">
            <v>9.5370370370370368E-4</v>
          </cell>
          <cell r="P1398">
            <v>88.218999999999994</v>
          </cell>
          <cell r="Q1398">
            <v>3</v>
          </cell>
          <cell r="R1398">
            <v>1.0800925925925924E-2</v>
          </cell>
          <cell r="S1398" t="str">
            <v>South Atlantic</v>
          </cell>
          <cell r="T1398" t="str">
            <v>Competition</v>
          </cell>
          <cell r="U1398">
            <v>5</v>
          </cell>
          <cell r="V1398">
            <v>1</v>
          </cell>
          <cell r="W1398">
            <v>6</v>
          </cell>
          <cell r="X1398">
            <v>6</v>
          </cell>
        </row>
        <row r="1399">
          <cell r="J1399" t="str">
            <v>Bert Howerton - Spec E36</v>
          </cell>
          <cell r="K1399" t="str">
            <v>Spec E36</v>
          </cell>
          <cell r="L1399" t="str">
            <v>E36 325is</v>
          </cell>
          <cell r="M1399">
            <v>11</v>
          </cell>
          <cell r="N1399">
            <v>8.3912037037037028E-4</v>
          </cell>
          <cell r="O1399">
            <v>9.699074074074075E-4</v>
          </cell>
          <cell r="P1399">
            <v>86.74</v>
          </cell>
          <cell r="Q1399">
            <v>3</v>
          </cell>
          <cell r="R1399">
            <v>1.0922453703703703E-2</v>
          </cell>
          <cell r="S1399" t="str">
            <v>South Atlantic</v>
          </cell>
          <cell r="T1399" t="str">
            <v>Competition</v>
          </cell>
          <cell r="U1399">
            <v>7</v>
          </cell>
          <cell r="V1399">
            <v>3</v>
          </cell>
          <cell r="W1399">
            <v>10</v>
          </cell>
          <cell r="X1399">
            <v>10</v>
          </cell>
        </row>
        <row r="1400">
          <cell r="J1400" t="str">
            <v>John Wilkins Jr - Spec E36</v>
          </cell>
          <cell r="K1400" t="str">
            <v>Spec E36</v>
          </cell>
          <cell r="L1400" t="str">
            <v>E36 325i</v>
          </cell>
          <cell r="M1400">
            <v>11</v>
          </cell>
          <cell r="N1400">
            <v>8.541666666666667E-4</v>
          </cell>
          <cell r="O1400">
            <v>9.745370370370371E-4</v>
          </cell>
          <cell r="P1400">
            <v>86.376999999999995</v>
          </cell>
          <cell r="Q1400">
            <v>2</v>
          </cell>
          <cell r="R1400">
            <v>1.0937500000000001E-2</v>
          </cell>
          <cell r="S1400" t="str">
            <v>South Atlantic</v>
          </cell>
          <cell r="T1400" t="str">
            <v>Competition</v>
          </cell>
          <cell r="U1400">
            <v>5</v>
          </cell>
          <cell r="V1400">
            <v>2</v>
          </cell>
          <cell r="W1400">
            <v>7</v>
          </cell>
          <cell r="X1400">
            <v>7</v>
          </cell>
        </row>
        <row r="1401">
          <cell r="J1401" t="str">
            <v>Jeff Breiner - Spec E36</v>
          </cell>
          <cell r="K1401" t="str">
            <v>Spec E36</v>
          </cell>
          <cell r="L1401" t="str">
            <v>E36 325i</v>
          </cell>
          <cell r="M1401">
            <v>10</v>
          </cell>
          <cell r="N1401" t="str">
            <v>1 Lap</v>
          </cell>
          <cell r="O1401">
            <v>9.7916666666666681E-4</v>
          </cell>
          <cell r="P1401">
            <v>85.978999999999999</v>
          </cell>
          <cell r="Q1401">
            <v>9</v>
          </cell>
          <cell r="R1401">
            <v>1.0085648148148147E-2</v>
          </cell>
          <cell r="S1401" t="str">
            <v>South Atlantic</v>
          </cell>
          <cell r="T1401" t="str">
            <v>Competition</v>
          </cell>
          <cell r="U1401">
            <v>4</v>
          </cell>
          <cell r="V1401">
            <v>1</v>
          </cell>
          <cell r="W1401">
            <v>5</v>
          </cell>
          <cell r="X1401">
            <v>5</v>
          </cell>
        </row>
        <row r="1402">
          <cell r="J1402" t="str">
            <v>Alan Davis - M3T</v>
          </cell>
          <cell r="K1402" t="str">
            <v>M3T</v>
          </cell>
          <cell r="L1402" t="str">
            <v>E30 M3</v>
          </cell>
          <cell r="M1402">
            <v>10</v>
          </cell>
          <cell r="N1402" t="str">
            <v>1 Lap</v>
          </cell>
          <cell r="O1402">
            <v>1.0034722222222222E-3</v>
          </cell>
          <cell r="P1402">
            <v>83.87</v>
          </cell>
          <cell r="Q1402">
            <v>9</v>
          </cell>
          <cell r="R1402">
            <v>1.0237268518518519E-2</v>
          </cell>
          <cell r="S1402" t="str">
            <v>South Atlantic</v>
          </cell>
          <cell r="T1402" t="str">
            <v>Competition</v>
          </cell>
          <cell r="U1402">
            <v>10</v>
          </cell>
          <cell r="V1402">
            <v>0</v>
          </cell>
          <cell r="W1402">
            <v>10</v>
          </cell>
          <cell r="X1402">
            <v>10</v>
          </cell>
        </row>
        <row r="1403">
          <cell r="J1403" t="str">
            <v>Todd Newcomer - DM</v>
          </cell>
          <cell r="K1403" t="str">
            <v>DM</v>
          </cell>
          <cell r="L1403" t="str">
            <v>E30 325i</v>
          </cell>
          <cell r="M1403">
            <v>10</v>
          </cell>
          <cell r="N1403" t="str">
            <v>1 Lap</v>
          </cell>
          <cell r="O1403">
            <v>9.930555555555554E-4</v>
          </cell>
          <cell r="P1403">
            <v>84.721999999999994</v>
          </cell>
          <cell r="Q1403">
            <v>5</v>
          </cell>
          <cell r="R1403">
            <v>1.0254629629629629E-2</v>
          </cell>
          <cell r="S1403" t="str">
            <v>South Atlantic</v>
          </cell>
          <cell r="T1403" t="str">
            <v>Competition</v>
          </cell>
          <cell r="U1403">
            <v>7</v>
          </cell>
          <cell r="V1403">
            <v>1</v>
          </cell>
          <cell r="W1403">
            <v>8</v>
          </cell>
          <cell r="X1403">
            <v>8</v>
          </cell>
        </row>
        <row r="1404">
          <cell r="J1404" t="str">
            <v>Steve Liadis - HS</v>
          </cell>
          <cell r="K1404" t="str">
            <v>HS</v>
          </cell>
          <cell r="L1404" t="str">
            <v>E46 M3</v>
          </cell>
          <cell r="M1404">
            <v>10</v>
          </cell>
          <cell r="N1404" t="str">
            <v>1 Lap</v>
          </cell>
          <cell r="O1404">
            <v>1.0023148148148148E-3</v>
          </cell>
          <cell r="P1404">
            <v>83.974999999999994</v>
          </cell>
          <cell r="Q1404">
            <v>4</v>
          </cell>
          <cell r="R1404">
            <v>1.0267361111111111E-2</v>
          </cell>
          <cell r="S1404" t="str">
            <v>North Atlantic</v>
          </cell>
          <cell r="T1404" t="str">
            <v>Competition</v>
          </cell>
          <cell r="U1404">
            <v>10</v>
          </cell>
          <cell r="V1404">
            <v>0</v>
          </cell>
          <cell r="W1404">
            <v>10</v>
          </cell>
          <cell r="X1404">
            <v>0</v>
          </cell>
        </row>
        <row r="1405">
          <cell r="J1405" t="str">
            <v>Tom Tice - Spec E36</v>
          </cell>
          <cell r="K1405" t="str">
            <v>Spec E36</v>
          </cell>
          <cell r="L1405" t="str">
            <v>E36 325is</v>
          </cell>
          <cell r="M1405">
            <v>10</v>
          </cell>
          <cell r="N1405" t="str">
            <v>1 Lap</v>
          </cell>
          <cell r="O1405">
            <v>9.9884259259259262E-4</v>
          </cell>
          <cell r="P1405">
            <v>84.29</v>
          </cell>
          <cell r="Q1405">
            <v>9</v>
          </cell>
          <cell r="R1405">
            <v>1.0273148148148148E-2</v>
          </cell>
          <cell r="S1405" t="str">
            <v>South Atlantic</v>
          </cell>
          <cell r="T1405" t="str">
            <v>Competition</v>
          </cell>
          <cell r="U1405">
            <v>3</v>
          </cell>
          <cell r="V1405">
            <v>0</v>
          </cell>
          <cell r="W1405">
            <v>3</v>
          </cell>
          <cell r="X1405">
            <v>3</v>
          </cell>
        </row>
        <row r="1406">
          <cell r="J1406" t="str">
            <v>Joe Sainato - KP</v>
          </cell>
          <cell r="K1406" t="str">
            <v>KP</v>
          </cell>
          <cell r="L1406" t="str">
            <v>E30 325is</v>
          </cell>
          <cell r="M1406">
            <v>10</v>
          </cell>
          <cell r="N1406" t="str">
            <v>1 Lap</v>
          </cell>
          <cell r="O1406">
            <v>9.9652777777777782E-4</v>
          </cell>
          <cell r="P1406">
            <v>84.427000000000007</v>
          </cell>
          <cell r="Q1406">
            <v>4</v>
          </cell>
          <cell r="R1406">
            <v>1.0275462962962964E-2</v>
          </cell>
          <cell r="S1406" t="str">
            <v>South Atlantic</v>
          </cell>
          <cell r="T1406" t="str">
            <v>Rookie</v>
          </cell>
          <cell r="U1406">
            <v>10</v>
          </cell>
          <cell r="V1406">
            <v>2</v>
          </cell>
          <cell r="W1406">
            <v>12</v>
          </cell>
          <cell r="X1406">
            <v>12</v>
          </cell>
        </row>
        <row r="1407">
          <cell r="J1407" t="str">
            <v>April Curtis - DM</v>
          </cell>
          <cell r="K1407" t="str">
            <v>DM</v>
          </cell>
          <cell r="L1407" t="str">
            <v>E36 328i</v>
          </cell>
          <cell r="M1407">
            <v>10</v>
          </cell>
          <cell r="N1407" t="str">
            <v>1 Lap</v>
          </cell>
          <cell r="O1407">
            <v>9.9421296296296302E-4</v>
          </cell>
          <cell r="P1407">
            <v>84.679000000000002</v>
          </cell>
          <cell r="Q1407">
            <v>10</v>
          </cell>
          <cell r="R1407">
            <v>1.0309027777777778E-2</v>
          </cell>
          <cell r="S1407" t="str">
            <v>South Atlantic</v>
          </cell>
          <cell r="T1407" t="str">
            <v>Competition</v>
          </cell>
          <cell r="U1407">
            <v>5</v>
          </cell>
          <cell r="V1407">
            <v>0</v>
          </cell>
          <cell r="W1407">
            <v>5</v>
          </cell>
          <cell r="X1407">
            <v>5</v>
          </cell>
        </row>
        <row r="1408">
          <cell r="J1408" t="str">
            <v>David Harrison - KP</v>
          </cell>
          <cell r="K1408" t="str">
            <v>KP</v>
          </cell>
          <cell r="L1408" t="str">
            <v>E30 325i</v>
          </cell>
          <cell r="M1408">
            <v>10</v>
          </cell>
          <cell r="N1408" t="str">
            <v>1 Lap</v>
          </cell>
          <cell r="O1408">
            <v>9.9537037037037042E-4</v>
          </cell>
          <cell r="P1408">
            <v>84.581000000000003</v>
          </cell>
          <cell r="Q1408">
            <v>10</v>
          </cell>
          <cell r="R1408">
            <v>1.0317129629629629E-2</v>
          </cell>
          <cell r="S1408" t="str">
            <v>South Atlantic</v>
          </cell>
          <cell r="T1408" t="str">
            <v>Competition</v>
          </cell>
          <cell r="U1408">
            <v>7</v>
          </cell>
          <cell r="V1408">
            <v>1</v>
          </cell>
          <cell r="W1408">
            <v>8</v>
          </cell>
          <cell r="X1408">
            <v>8</v>
          </cell>
        </row>
        <row r="1409">
          <cell r="J1409" t="str">
            <v>Albert Pereida - Spec E46</v>
          </cell>
          <cell r="K1409" t="str">
            <v>Spec E46</v>
          </cell>
          <cell r="L1409" t="str">
            <v>E46 330Ci</v>
          </cell>
          <cell r="M1409">
            <v>10</v>
          </cell>
          <cell r="N1409" t="str">
            <v>1 Lap</v>
          </cell>
          <cell r="O1409">
            <v>1.0138888888888888E-3</v>
          </cell>
          <cell r="P1409">
            <v>82.975999999999999</v>
          </cell>
          <cell r="Q1409">
            <v>8</v>
          </cell>
          <cell r="R1409">
            <v>1.0409722222222221E-2</v>
          </cell>
          <cell r="S1409" t="str">
            <v>South Atlantic</v>
          </cell>
          <cell r="T1409" t="str">
            <v>Competition</v>
          </cell>
          <cell r="U1409">
            <v>4</v>
          </cell>
          <cell r="V1409">
            <v>0</v>
          </cell>
          <cell r="W1409">
            <v>4</v>
          </cell>
          <cell r="X1409">
            <v>4</v>
          </cell>
        </row>
        <row r="1410">
          <cell r="J1410" t="str">
            <v>Robert Chrystler - KP</v>
          </cell>
          <cell r="K1410" t="str">
            <v>KP</v>
          </cell>
          <cell r="L1410" t="str">
            <v>E30 325i</v>
          </cell>
          <cell r="M1410">
            <v>10</v>
          </cell>
          <cell r="N1410" t="str">
            <v>1 Lap</v>
          </cell>
          <cell r="O1410">
            <v>1.0219907407407406E-3</v>
          </cell>
          <cell r="P1410">
            <v>82.313000000000002</v>
          </cell>
          <cell r="Q1410">
            <v>2</v>
          </cell>
          <cell r="R1410">
            <v>1.0493055555555554E-2</v>
          </cell>
          <cell r="S1410" t="str">
            <v>South Atlantic</v>
          </cell>
          <cell r="T1410" t="str">
            <v>Competition</v>
          </cell>
          <cell r="U1410">
            <v>5</v>
          </cell>
          <cell r="V1410">
            <v>0</v>
          </cell>
          <cell r="W1410">
            <v>5</v>
          </cell>
          <cell r="X1410">
            <v>5</v>
          </cell>
        </row>
        <row r="1411">
          <cell r="J1411" t="str">
            <v>Bob Ross - ITR</v>
          </cell>
          <cell r="K1411" t="str">
            <v>ITR</v>
          </cell>
          <cell r="L1411" t="str">
            <v>E36 325is</v>
          </cell>
          <cell r="M1411">
            <v>10</v>
          </cell>
          <cell r="N1411" t="str">
            <v>1 Lap</v>
          </cell>
          <cell r="O1411">
            <v>1.0127314814814814E-3</v>
          </cell>
          <cell r="P1411">
            <v>83.116</v>
          </cell>
          <cell r="Q1411">
            <v>10</v>
          </cell>
          <cell r="R1411">
            <v>1.0504629629629629E-2</v>
          </cell>
          <cell r="S1411" t="str">
            <v>South Atlantic</v>
          </cell>
          <cell r="T1411" t="str">
            <v>Guest</v>
          </cell>
          <cell r="U1411">
            <v>10</v>
          </cell>
          <cell r="V1411">
            <v>0</v>
          </cell>
          <cell r="W1411">
            <v>10</v>
          </cell>
          <cell r="X1411">
            <v>10</v>
          </cell>
        </row>
        <row r="1412">
          <cell r="J1412" t="str">
            <v>Dave Coll - IS</v>
          </cell>
          <cell r="K1412" t="str">
            <v>IS</v>
          </cell>
          <cell r="L1412" t="str">
            <v>E36 M3</v>
          </cell>
          <cell r="M1412">
            <v>10</v>
          </cell>
          <cell r="N1412" t="str">
            <v>1 Lap</v>
          </cell>
          <cell r="O1412">
            <v>1.0613425925925927E-3</v>
          </cell>
          <cell r="P1412">
            <v>79.322000000000003</v>
          </cell>
          <cell r="Q1412">
            <v>2</v>
          </cell>
          <cell r="R1412">
            <v>1.1048611111111111E-2</v>
          </cell>
          <cell r="S1412" t="str">
            <v>North Central</v>
          </cell>
          <cell r="T1412" t="str">
            <v>Rookie</v>
          </cell>
          <cell r="U1412">
            <v>7</v>
          </cell>
          <cell r="V1412">
            <v>0</v>
          </cell>
          <cell r="W1412">
            <v>7</v>
          </cell>
          <cell r="X1412">
            <v>0</v>
          </cell>
        </row>
        <row r="1413">
          <cell r="J1413" t="str">
            <v>Bud Scott - MP</v>
          </cell>
          <cell r="K1413" t="str">
            <v>MP</v>
          </cell>
          <cell r="L1413" t="str">
            <v>E30 325e</v>
          </cell>
          <cell r="M1413">
            <v>9</v>
          </cell>
          <cell r="N1413" t="str">
            <v>2 Laps</v>
          </cell>
          <cell r="O1413">
            <v>1.0868055555555555E-3</v>
          </cell>
          <cell r="P1413">
            <v>77.471999999999994</v>
          </cell>
          <cell r="Q1413">
            <v>2</v>
          </cell>
          <cell r="R1413">
            <v>1.0160879629629629E-2</v>
          </cell>
          <cell r="S1413" t="str">
            <v>South Atlantic</v>
          </cell>
          <cell r="T1413" t="str">
            <v>Competition</v>
          </cell>
          <cell r="U1413">
            <v>10</v>
          </cell>
          <cell r="V1413">
            <v>0</v>
          </cell>
          <cell r="W1413">
            <v>10</v>
          </cell>
          <cell r="X1413">
            <v>10</v>
          </cell>
        </row>
        <row r="1414">
          <cell r="J1414" t="str">
            <v>Krista Williams - CM</v>
          </cell>
          <cell r="K1414" t="str">
            <v>CM</v>
          </cell>
          <cell r="L1414" t="str">
            <v>E46 M3</v>
          </cell>
          <cell r="M1414">
            <v>19</v>
          </cell>
          <cell r="O1414">
            <v>8.9467592592592593E-4</v>
          </cell>
          <cell r="P1414">
            <v>94.087000000000003</v>
          </cell>
          <cell r="Q1414">
            <v>3</v>
          </cell>
          <cell r="R1414">
            <v>1.6465277777777777E-2</v>
          </cell>
          <cell r="S1414" t="str">
            <v>South Atlantic</v>
          </cell>
          <cell r="T1414" t="str">
            <v>Competition</v>
          </cell>
          <cell r="U1414">
            <v>15</v>
          </cell>
          <cell r="V1414">
            <v>1</v>
          </cell>
          <cell r="W1414">
            <v>16</v>
          </cell>
          <cell r="X1414">
            <v>16</v>
          </cell>
        </row>
        <row r="1415">
          <cell r="J1415" t="str">
            <v>Charles Harding - CM</v>
          </cell>
          <cell r="K1415" t="str">
            <v>CM</v>
          </cell>
          <cell r="L1415" t="str">
            <v>E46 M3</v>
          </cell>
          <cell r="M1415">
            <v>19</v>
          </cell>
          <cell r="N1415">
            <v>20.783999999999999</v>
          </cell>
          <cell r="O1415">
            <v>9.0509259259259243E-4</v>
          </cell>
          <cell r="P1415">
            <v>93.040999999999997</v>
          </cell>
          <cell r="Q1415">
            <v>4</v>
          </cell>
          <cell r="R1415">
            <v>1.6706018518518519E-2</v>
          </cell>
          <cell r="S1415" t="str">
            <v>South Atlantic</v>
          </cell>
          <cell r="T1415" t="str">
            <v>Competition</v>
          </cell>
          <cell r="U1415">
            <v>10.5</v>
          </cell>
          <cell r="V1415">
            <v>0</v>
          </cell>
          <cell r="W1415">
            <v>10.5</v>
          </cell>
          <cell r="X1415">
            <v>10.5</v>
          </cell>
        </row>
        <row r="1416">
          <cell r="J1416" t="str">
            <v>Jeffery Quesenberry - IP</v>
          </cell>
          <cell r="K1416" t="str">
            <v>IP</v>
          </cell>
          <cell r="L1416" t="str">
            <v>E36 M3</v>
          </cell>
          <cell r="M1416">
            <v>19</v>
          </cell>
          <cell r="N1416">
            <v>23.317</v>
          </cell>
          <cell r="O1416">
            <v>9.0856481481481485E-4</v>
          </cell>
          <cell r="P1416">
            <v>92.69</v>
          </cell>
          <cell r="Q1416">
            <v>3</v>
          </cell>
          <cell r="R1416">
            <v>1.6736111111111111E-2</v>
          </cell>
          <cell r="S1416" t="str">
            <v>South Atlantic</v>
          </cell>
          <cell r="T1416" t="str">
            <v>Competition</v>
          </cell>
          <cell r="U1416">
            <v>15</v>
          </cell>
          <cell r="V1416">
            <v>4</v>
          </cell>
          <cell r="W1416">
            <v>19</v>
          </cell>
          <cell r="X1416">
            <v>19</v>
          </cell>
        </row>
        <row r="1417">
          <cell r="J1417" t="str">
            <v>Mark Lightfoot - IP</v>
          </cell>
          <cell r="K1417" t="str">
            <v>IP</v>
          </cell>
          <cell r="L1417" t="str">
            <v>E36 M3</v>
          </cell>
          <cell r="M1417">
            <v>19</v>
          </cell>
          <cell r="N1417">
            <v>24.27</v>
          </cell>
          <cell r="O1417">
            <v>9.1087962962962954E-4</v>
          </cell>
          <cell r="P1417">
            <v>92.417000000000002</v>
          </cell>
          <cell r="Q1417">
            <v>3</v>
          </cell>
          <cell r="R1417">
            <v>1.6746527777777777E-2</v>
          </cell>
          <cell r="S1417" t="str">
            <v>South Atlantic</v>
          </cell>
          <cell r="T1417" t="str">
            <v>Competition</v>
          </cell>
          <cell r="U1417">
            <v>10.5</v>
          </cell>
          <cell r="V1417">
            <v>3</v>
          </cell>
          <cell r="W1417">
            <v>13.5</v>
          </cell>
          <cell r="X1417">
            <v>13.5</v>
          </cell>
        </row>
        <row r="1418">
          <cell r="J1418" t="str">
            <v>Randy Hassett - IP</v>
          </cell>
          <cell r="K1418" t="str">
            <v>IP</v>
          </cell>
          <cell r="L1418" t="str">
            <v>E36 M3</v>
          </cell>
          <cell r="M1418">
            <v>19</v>
          </cell>
          <cell r="N1418">
            <v>43.137</v>
          </cell>
          <cell r="O1418">
            <v>9.0856481481481485E-4</v>
          </cell>
          <cell r="P1418">
            <v>92.65</v>
          </cell>
          <cell r="Q1418">
            <v>5</v>
          </cell>
          <cell r="R1418">
            <v>1.6965277777777777E-2</v>
          </cell>
          <cell r="S1418" t="str">
            <v>South Atlantic</v>
          </cell>
          <cell r="T1418" t="str">
            <v>Competition</v>
          </cell>
          <cell r="U1418">
            <v>7.5</v>
          </cell>
          <cell r="V1418">
            <v>2</v>
          </cell>
          <cell r="W1418">
            <v>9.5</v>
          </cell>
          <cell r="X1418">
            <v>9.5</v>
          </cell>
        </row>
        <row r="1419">
          <cell r="J1419" t="str">
            <v>Alexander Goare - DM</v>
          </cell>
          <cell r="K1419" t="str">
            <v>DM</v>
          </cell>
          <cell r="L1419" t="str">
            <v>E36 325i</v>
          </cell>
          <cell r="M1419">
            <v>19</v>
          </cell>
          <cell r="N1419">
            <v>43.478999999999999</v>
          </cell>
          <cell r="O1419">
            <v>9.2592592592592585E-4</v>
          </cell>
          <cell r="P1419">
            <v>90.882999999999996</v>
          </cell>
          <cell r="Q1419">
            <v>10</v>
          </cell>
          <cell r="R1419">
            <v>1.6968750000000001E-2</v>
          </cell>
          <cell r="S1419" t="str">
            <v>South Atlantic</v>
          </cell>
          <cell r="T1419" t="str">
            <v>Competition</v>
          </cell>
          <cell r="U1419">
            <v>15</v>
          </cell>
          <cell r="V1419">
            <v>2</v>
          </cell>
          <cell r="W1419">
            <v>17</v>
          </cell>
          <cell r="X1419">
            <v>17</v>
          </cell>
        </row>
        <row r="1420">
          <cell r="J1420" t="str">
            <v>Bob Perritt - IP</v>
          </cell>
          <cell r="K1420" t="str">
            <v>IP</v>
          </cell>
          <cell r="L1420" t="str">
            <v>E36 M3</v>
          </cell>
          <cell r="M1420">
            <v>19</v>
          </cell>
          <cell r="N1420">
            <v>46.744</v>
          </cell>
          <cell r="O1420">
            <v>9.2129629629629636E-4</v>
          </cell>
          <cell r="P1420">
            <v>91.41</v>
          </cell>
          <cell r="Q1420">
            <v>4</v>
          </cell>
          <cell r="R1420">
            <v>1.7006944444444443E-2</v>
          </cell>
          <cell r="S1420" t="str">
            <v>North Central</v>
          </cell>
          <cell r="T1420" t="str">
            <v>Competition</v>
          </cell>
          <cell r="U1420">
            <v>6</v>
          </cell>
          <cell r="V1420">
            <v>1</v>
          </cell>
          <cell r="W1420">
            <v>7</v>
          </cell>
          <cell r="X1420">
            <v>0</v>
          </cell>
        </row>
        <row r="1421">
          <cell r="J1421" t="str">
            <v>Jeff Bennett - Spec E46</v>
          </cell>
          <cell r="K1421" t="str">
            <v>Spec E46</v>
          </cell>
          <cell r="L1421" t="str">
            <v>E46 330i</v>
          </cell>
          <cell r="M1421">
            <v>19</v>
          </cell>
          <cell r="N1421">
            <v>9.2939814814814827E-4</v>
          </cell>
          <cell r="O1421">
            <v>9.4328703703703708E-4</v>
          </cell>
          <cell r="P1421">
            <v>89.188999999999993</v>
          </cell>
          <cell r="Q1421">
            <v>3</v>
          </cell>
          <cell r="R1421">
            <v>1.7395833333333336E-2</v>
          </cell>
          <cell r="S1421" t="str">
            <v>South Atlantic</v>
          </cell>
          <cell r="T1421" t="str">
            <v>Competition</v>
          </cell>
          <cell r="U1421">
            <v>15</v>
          </cell>
          <cell r="V1421">
            <v>5</v>
          </cell>
          <cell r="W1421">
            <v>20</v>
          </cell>
          <cell r="X1421">
            <v>20</v>
          </cell>
        </row>
        <row r="1422">
          <cell r="J1422" t="str">
            <v>Damion Moses - Spec E46</v>
          </cell>
          <cell r="K1422" t="str">
            <v>Spec E46</v>
          </cell>
          <cell r="L1422" t="str">
            <v>E46 330Ci</v>
          </cell>
          <cell r="M1422">
            <v>19</v>
          </cell>
          <cell r="N1422">
            <v>9.3634259259259267E-4</v>
          </cell>
          <cell r="O1422">
            <v>9.4328703703703708E-4</v>
          </cell>
          <cell r="P1422">
            <v>89.177999999999997</v>
          </cell>
          <cell r="Q1422">
            <v>16</v>
          </cell>
          <cell r="R1422">
            <v>1.7401620370370369E-2</v>
          </cell>
          <cell r="S1422" t="str">
            <v>South Atlantic</v>
          </cell>
          <cell r="T1422" t="str">
            <v>Competition</v>
          </cell>
          <cell r="U1422">
            <v>10.5</v>
          </cell>
          <cell r="V1422">
            <v>4</v>
          </cell>
          <cell r="W1422">
            <v>14.5</v>
          </cell>
          <cell r="X1422">
            <v>14.5</v>
          </cell>
        </row>
        <row r="1423">
          <cell r="J1423" t="str">
            <v>Kelly Williams - IS</v>
          </cell>
          <cell r="K1423" t="str">
            <v>IS</v>
          </cell>
          <cell r="L1423" t="str">
            <v>E36 M3</v>
          </cell>
          <cell r="M1423">
            <v>18</v>
          </cell>
          <cell r="N1423" t="str">
            <v>1 Lap</v>
          </cell>
          <cell r="O1423">
            <v>9.4444444444444448E-4</v>
          </cell>
          <cell r="P1423">
            <v>89.147000000000006</v>
          </cell>
          <cell r="Q1423">
            <v>3</v>
          </cell>
          <cell r="R1423">
            <v>1.6471064814814817E-2</v>
          </cell>
          <cell r="S1423" t="str">
            <v>North Central</v>
          </cell>
          <cell r="T1423" t="str">
            <v>Competition</v>
          </cell>
          <cell r="U1423">
            <v>15</v>
          </cell>
          <cell r="V1423">
            <v>2</v>
          </cell>
          <cell r="W1423">
            <v>17</v>
          </cell>
          <cell r="X1423">
            <v>0</v>
          </cell>
        </row>
        <row r="1424">
          <cell r="J1424" t="str">
            <v>David Knight - Spec E46</v>
          </cell>
          <cell r="K1424" t="str">
            <v>Spec E46</v>
          </cell>
          <cell r="L1424" t="str">
            <v>E46 330i</v>
          </cell>
          <cell r="M1424">
            <v>18</v>
          </cell>
          <cell r="N1424" t="str">
            <v>1 Lap</v>
          </cell>
          <cell r="O1424">
            <v>9.5833333333333328E-4</v>
          </cell>
          <cell r="P1424">
            <v>87.861999999999995</v>
          </cell>
          <cell r="Q1424">
            <v>3</v>
          </cell>
          <cell r="R1424">
            <v>1.6561342592592593E-2</v>
          </cell>
          <cell r="S1424" t="str">
            <v>South Atlantic</v>
          </cell>
          <cell r="T1424" t="str">
            <v>Competition</v>
          </cell>
          <cell r="U1424">
            <v>7.5</v>
          </cell>
          <cell r="V1424">
            <v>3</v>
          </cell>
          <cell r="W1424">
            <v>10.5</v>
          </cell>
          <cell r="X1424">
            <v>10.5</v>
          </cell>
        </row>
        <row r="1425">
          <cell r="J1425" t="str">
            <v>Christian Shield - Spec E36</v>
          </cell>
          <cell r="K1425" t="str">
            <v>Spec E36</v>
          </cell>
          <cell r="L1425" t="str">
            <v>E36 325i</v>
          </cell>
          <cell r="M1425">
            <v>18</v>
          </cell>
          <cell r="N1425" t="str">
            <v>1 Lap</v>
          </cell>
          <cell r="O1425">
            <v>9.4444444444444448E-4</v>
          </cell>
          <cell r="P1425">
            <v>89.082999999999998</v>
          </cell>
          <cell r="Q1425">
            <v>3</v>
          </cell>
          <cell r="R1425">
            <v>1.6679398148148148E-2</v>
          </cell>
          <cell r="S1425" t="str">
            <v>South Atlantic</v>
          </cell>
          <cell r="T1425" t="str">
            <v>Competition</v>
          </cell>
          <cell r="U1425">
            <v>15</v>
          </cell>
          <cell r="V1425">
            <v>3</v>
          </cell>
          <cell r="W1425">
            <v>18</v>
          </cell>
          <cell r="X1425">
            <v>18</v>
          </cell>
        </row>
        <row r="1426">
          <cell r="J1426" t="str">
            <v>Jeff Breiner - Spec E36</v>
          </cell>
          <cell r="K1426" t="str">
            <v>Spec E36</v>
          </cell>
          <cell r="L1426" t="str">
            <v>E36 325i</v>
          </cell>
          <cell r="M1426">
            <v>18</v>
          </cell>
          <cell r="N1426" t="str">
            <v>1 Lap</v>
          </cell>
          <cell r="O1426">
            <v>9.699074074074075E-4</v>
          </cell>
          <cell r="P1426">
            <v>86.783000000000001</v>
          </cell>
          <cell r="Q1426">
            <v>16</v>
          </cell>
          <cell r="R1426">
            <v>1.6792824074074075E-2</v>
          </cell>
          <cell r="S1426" t="str">
            <v>South Atlantic</v>
          </cell>
          <cell r="T1426" t="str">
            <v>Competition</v>
          </cell>
          <cell r="U1426">
            <v>10.5</v>
          </cell>
          <cell r="V1426">
            <v>2</v>
          </cell>
          <cell r="W1426">
            <v>12.5</v>
          </cell>
          <cell r="X1426">
            <v>12.5</v>
          </cell>
        </row>
        <row r="1427">
          <cell r="J1427" t="str">
            <v>Todd Newcomer - DM</v>
          </cell>
          <cell r="K1427" t="str">
            <v>DM</v>
          </cell>
          <cell r="L1427" t="str">
            <v>E30 325i</v>
          </cell>
          <cell r="M1427">
            <v>18</v>
          </cell>
          <cell r="N1427" t="str">
            <v>1 Lap</v>
          </cell>
          <cell r="O1427">
            <v>9.699074074074075E-4</v>
          </cell>
          <cell r="P1427">
            <v>86.816000000000003</v>
          </cell>
          <cell r="Q1427">
            <v>17</v>
          </cell>
          <cell r="R1427">
            <v>1.684837962962963E-2</v>
          </cell>
          <cell r="S1427" t="str">
            <v>South Atlantic</v>
          </cell>
          <cell r="T1427" t="str">
            <v>Competition</v>
          </cell>
          <cell r="U1427">
            <v>10.5</v>
          </cell>
          <cell r="V1427">
            <v>1</v>
          </cell>
          <cell r="W1427">
            <v>11.5</v>
          </cell>
          <cell r="X1427">
            <v>11.5</v>
          </cell>
        </row>
        <row r="1428">
          <cell r="J1428" t="str">
            <v>Steven Firra - Spec E46</v>
          </cell>
          <cell r="K1428" t="str">
            <v>Spec E46</v>
          </cell>
          <cell r="L1428" t="str">
            <v>E46 330ci</v>
          </cell>
          <cell r="M1428">
            <v>18</v>
          </cell>
          <cell r="N1428" t="str">
            <v>1 Lap</v>
          </cell>
          <cell r="O1428">
            <v>9.6759259259259248E-4</v>
          </cell>
          <cell r="P1428">
            <v>86.948999999999998</v>
          </cell>
          <cell r="Q1428">
            <v>7</v>
          </cell>
          <cell r="R1428">
            <v>1.6868055555555556E-2</v>
          </cell>
          <cell r="S1428" t="str">
            <v>South Atlantic</v>
          </cell>
          <cell r="T1428" t="str">
            <v>Rookie</v>
          </cell>
          <cell r="U1428">
            <v>6</v>
          </cell>
          <cell r="V1428">
            <v>2</v>
          </cell>
          <cell r="W1428">
            <v>8</v>
          </cell>
          <cell r="X1428">
            <v>8</v>
          </cell>
        </row>
        <row r="1429">
          <cell r="J1429" t="str">
            <v>Bert Howerton - Spec E36</v>
          </cell>
          <cell r="K1429" t="str">
            <v>Spec E36</v>
          </cell>
          <cell r="L1429" t="str">
            <v>E36 325is</v>
          </cell>
          <cell r="M1429">
            <v>18</v>
          </cell>
          <cell r="N1429" t="str">
            <v>1 Lap</v>
          </cell>
          <cell r="O1429">
            <v>9.699074074074075E-4</v>
          </cell>
          <cell r="P1429">
            <v>86.751999999999995</v>
          </cell>
          <cell r="Q1429">
            <v>11</v>
          </cell>
          <cell r="R1429">
            <v>1.6884259259259259E-2</v>
          </cell>
          <cell r="S1429" t="str">
            <v>South Atlantic</v>
          </cell>
          <cell r="T1429" t="str">
            <v>Competition</v>
          </cell>
          <cell r="U1429">
            <v>7.5</v>
          </cell>
          <cell r="V1429">
            <v>1</v>
          </cell>
          <cell r="W1429">
            <v>8.5</v>
          </cell>
          <cell r="X1429">
            <v>8.5</v>
          </cell>
        </row>
        <row r="1430">
          <cell r="J1430" t="str">
            <v>David Harrison - KP</v>
          </cell>
          <cell r="K1430" t="str">
            <v>KP</v>
          </cell>
          <cell r="L1430" t="str">
            <v>E30 325i</v>
          </cell>
          <cell r="M1430">
            <v>18</v>
          </cell>
          <cell r="N1430" t="str">
            <v>1 Lap</v>
          </cell>
          <cell r="O1430">
            <v>9.6527777777777768E-4</v>
          </cell>
          <cell r="P1430">
            <v>87.207999999999998</v>
          </cell>
          <cell r="Q1430">
            <v>15</v>
          </cell>
          <cell r="R1430">
            <v>1.714699074074074E-2</v>
          </cell>
          <cell r="S1430" t="str">
            <v>South Atlantic</v>
          </cell>
          <cell r="T1430" t="str">
            <v>Competition</v>
          </cell>
          <cell r="U1430">
            <v>15</v>
          </cell>
          <cell r="V1430">
            <v>2</v>
          </cell>
          <cell r="W1430">
            <v>17</v>
          </cell>
          <cell r="X1430">
            <v>17</v>
          </cell>
        </row>
        <row r="1431">
          <cell r="J1431" t="str">
            <v>Tom Tice - Spec E36</v>
          </cell>
          <cell r="K1431" t="str">
            <v>Spec E36</v>
          </cell>
          <cell r="L1431" t="str">
            <v>E36 325is</v>
          </cell>
          <cell r="M1431">
            <v>18</v>
          </cell>
          <cell r="N1431" t="str">
            <v>1 Lap</v>
          </cell>
          <cell r="O1431">
            <v>9.8495370370370382E-4</v>
          </cell>
          <cell r="P1431">
            <v>85.457999999999998</v>
          </cell>
          <cell r="Q1431">
            <v>16</v>
          </cell>
          <cell r="R1431">
            <v>1.7179398148148149E-2</v>
          </cell>
          <cell r="S1431" t="str">
            <v>South Atlantic</v>
          </cell>
          <cell r="T1431" t="str">
            <v>Competition</v>
          </cell>
          <cell r="U1431">
            <v>6</v>
          </cell>
          <cell r="V1431">
            <v>0</v>
          </cell>
          <cell r="W1431">
            <v>6</v>
          </cell>
          <cell r="X1431">
            <v>6</v>
          </cell>
        </row>
        <row r="1432">
          <cell r="J1432" t="str">
            <v>Alan Davis - M3T</v>
          </cell>
          <cell r="K1432" t="str">
            <v>M3T</v>
          </cell>
          <cell r="L1432" t="str">
            <v>E30 M3</v>
          </cell>
          <cell r="M1432">
            <v>18</v>
          </cell>
          <cell r="N1432" t="str">
            <v>1 Lap</v>
          </cell>
          <cell r="O1432">
            <v>9.884259259259258E-4</v>
          </cell>
          <cell r="P1432">
            <v>85.117999999999995</v>
          </cell>
          <cell r="Q1432">
            <v>15</v>
          </cell>
          <cell r="R1432">
            <v>1.7259259259259259E-2</v>
          </cell>
          <cell r="S1432" t="str">
            <v>South Atlantic</v>
          </cell>
          <cell r="T1432" t="str">
            <v>Competition</v>
          </cell>
          <cell r="U1432">
            <v>15</v>
          </cell>
          <cell r="V1432">
            <v>0</v>
          </cell>
          <cell r="W1432">
            <v>15</v>
          </cell>
          <cell r="X1432">
            <v>15</v>
          </cell>
        </row>
        <row r="1433">
          <cell r="J1433" t="str">
            <v>Joe Sainato - KP</v>
          </cell>
          <cell r="K1433" t="str">
            <v>KP</v>
          </cell>
          <cell r="L1433" t="str">
            <v>E30 325is</v>
          </cell>
          <cell r="M1433">
            <v>18</v>
          </cell>
          <cell r="N1433" t="str">
            <v>1 Lap</v>
          </cell>
          <cell r="O1433">
            <v>9.8726851851851862E-4</v>
          </cell>
          <cell r="P1433">
            <v>85.230999999999995</v>
          </cell>
          <cell r="Q1433">
            <v>15</v>
          </cell>
          <cell r="R1433">
            <v>1.7269675925925924E-2</v>
          </cell>
          <cell r="S1433" t="str">
            <v>South Atlantic</v>
          </cell>
          <cell r="T1433" t="str">
            <v>Rookie</v>
          </cell>
          <cell r="U1433">
            <v>10.5</v>
          </cell>
          <cell r="V1433">
            <v>1</v>
          </cell>
          <cell r="W1433">
            <v>11.5</v>
          </cell>
          <cell r="X1433">
            <v>11.5</v>
          </cell>
        </row>
        <row r="1434">
          <cell r="J1434" t="str">
            <v>Steve Liadis - HS</v>
          </cell>
          <cell r="K1434" t="str">
            <v>HS</v>
          </cell>
          <cell r="L1434" t="str">
            <v>E46 M3</v>
          </cell>
          <cell r="M1434">
            <v>17</v>
          </cell>
          <cell r="N1434" t="str">
            <v>2 Laps</v>
          </cell>
          <cell r="O1434">
            <v>1E-3</v>
          </cell>
          <cell r="P1434">
            <v>84.167000000000002</v>
          </cell>
          <cell r="Q1434">
            <v>7</v>
          </cell>
          <cell r="R1434">
            <v>1.644560185185185E-2</v>
          </cell>
          <cell r="S1434" t="str">
            <v>North Atlantic</v>
          </cell>
          <cell r="T1434" t="str">
            <v>Competition</v>
          </cell>
          <cell r="U1434">
            <v>15</v>
          </cell>
          <cell r="V1434">
            <v>0</v>
          </cell>
          <cell r="W1434">
            <v>15</v>
          </cell>
          <cell r="X1434">
            <v>0</v>
          </cell>
        </row>
        <row r="1435">
          <cell r="J1435" t="str">
            <v>Dave Harris - ITR</v>
          </cell>
          <cell r="K1435" t="str">
            <v>ITR</v>
          </cell>
          <cell r="L1435" t="str">
            <v>E36 325is</v>
          </cell>
          <cell r="M1435">
            <v>17</v>
          </cell>
          <cell r="N1435" t="str">
            <v>2 Laps</v>
          </cell>
          <cell r="O1435">
            <v>9.97685185185185E-4</v>
          </cell>
          <cell r="P1435">
            <v>84.408000000000001</v>
          </cell>
          <cell r="Q1435">
            <v>13</v>
          </cell>
          <cell r="R1435">
            <v>1.6452546296296295E-2</v>
          </cell>
          <cell r="S1435" t="str">
            <v>South Atlantic</v>
          </cell>
          <cell r="T1435" t="str">
            <v>Guest</v>
          </cell>
          <cell r="U1435">
            <v>15</v>
          </cell>
          <cell r="V1435">
            <v>0</v>
          </cell>
          <cell r="W1435">
            <v>15</v>
          </cell>
          <cell r="X1435">
            <v>15</v>
          </cell>
        </row>
        <row r="1436">
          <cell r="J1436" t="str">
            <v>Amy Oldenburg - Spec E46</v>
          </cell>
          <cell r="K1436" t="str">
            <v>Spec E46</v>
          </cell>
          <cell r="L1436" t="str">
            <v>E46 330ci</v>
          </cell>
          <cell r="M1436">
            <v>17</v>
          </cell>
          <cell r="N1436" t="str">
            <v>2 Laps</v>
          </cell>
          <cell r="O1436">
            <v>1E-3</v>
          </cell>
          <cell r="P1436">
            <v>84.150999999999996</v>
          </cell>
          <cell r="Q1436">
            <v>8</v>
          </cell>
          <cell r="R1436">
            <v>1.6460648148148148E-2</v>
          </cell>
          <cell r="S1436" t="str">
            <v>South Atlantic</v>
          </cell>
          <cell r="T1436" t="str">
            <v>Rookie</v>
          </cell>
          <cell r="U1436">
            <v>4.5</v>
          </cell>
          <cell r="V1436">
            <v>1</v>
          </cell>
          <cell r="W1436">
            <v>5.5</v>
          </cell>
          <cell r="X1436">
            <v>5.5</v>
          </cell>
        </row>
        <row r="1437">
          <cell r="J1437" t="str">
            <v>April Curtis - DM</v>
          </cell>
          <cell r="K1437" t="str">
            <v>DM</v>
          </cell>
          <cell r="L1437" t="str">
            <v>E36 328i</v>
          </cell>
          <cell r="M1437">
            <v>17</v>
          </cell>
          <cell r="N1437" t="str">
            <v>2 Laps</v>
          </cell>
          <cell r="O1437">
            <v>9.9074074074074082E-4</v>
          </cell>
          <cell r="P1437">
            <v>84.921000000000006</v>
          </cell>
          <cell r="Q1437">
            <v>13</v>
          </cell>
          <cell r="R1437">
            <v>1.6465277777777777E-2</v>
          </cell>
          <cell r="S1437" t="str">
            <v>South Atlantic</v>
          </cell>
          <cell r="T1437" t="str">
            <v>Competition</v>
          </cell>
          <cell r="U1437">
            <v>7.5</v>
          </cell>
          <cell r="V1437">
            <v>0</v>
          </cell>
          <cell r="W1437">
            <v>7.5</v>
          </cell>
          <cell r="X1437">
            <v>7.5</v>
          </cell>
        </row>
        <row r="1438">
          <cell r="J1438" t="str">
            <v>Robert Chrystler - KP</v>
          </cell>
          <cell r="K1438" t="str">
            <v>KP</v>
          </cell>
          <cell r="L1438" t="str">
            <v>E30 325i</v>
          </cell>
          <cell r="M1438">
            <v>17</v>
          </cell>
          <cell r="N1438" t="str">
            <v>2 Laps</v>
          </cell>
          <cell r="O1438">
            <v>1.0127314814814814E-3</v>
          </cell>
          <cell r="P1438">
            <v>83.106999999999999</v>
          </cell>
          <cell r="Q1438">
            <v>6</v>
          </cell>
          <cell r="R1438">
            <v>1.6521990740740743E-2</v>
          </cell>
          <cell r="S1438" t="str">
            <v>South Atlantic</v>
          </cell>
          <cell r="T1438" t="str">
            <v>Competition</v>
          </cell>
          <cell r="U1438">
            <v>7.5</v>
          </cell>
          <cell r="V1438">
            <v>0</v>
          </cell>
          <cell r="W1438">
            <v>7.5</v>
          </cell>
          <cell r="X1438">
            <v>7.5</v>
          </cell>
        </row>
        <row r="1439">
          <cell r="J1439" t="str">
            <v>Jeff Perritt - IS</v>
          </cell>
          <cell r="K1439" t="str">
            <v>IS</v>
          </cell>
          <cell r="L1439" t="str">
            <v>E36 M3</v>
          </cell>
          <cell r="M1439">
            <v>17</v>
          </cell>
          <cell r="N1439" t="str">
            <v>2 Laps</v>
          </cell>
          <cell r="O1439">
            <v>1E-3</v>
          </cell>
          <cell r="P1439">
            <v>84.156000000000006</v>
          </cell>
          <cell r="Q1439">
            <v>13</v>
          </cell>
          <cell r="R1439">
            <v>1.6550925925925924E-2</v>
          </cell>
          <cell r="S1439" t="str">
            <v>North Central</v>
          </cell>
          <cell r="T1439" t="str">
            <v>Rookie</v>
          </cell>
          <cell r="U1439">
            <v>10.5</v>
          </cell>
          <cell r="V1439">
            <v>1</v>
          </cell>
          <cell r="W1439">
            <v>11.5</v>
          </cell>
          <cell r="X1439">
            <v>0</v>
          </cell>
        </row>
        <row r="1440">
          <cell r="J1440" t="str">
            <v>Albert Pereida - Spec E46</v>
          </cell>
          <cell r="K1440" t="str">
            <v>Spec E46</v>
          </cell>
          <cell r="L1440" t="str">
            <v>E46 330Ci</v>
          </cell>
          <cell r="M1440">
            <v>17</v>
          </cell>
          <cell r="N1440" t="str">
            <v>2 Laps</v>
          </cell>
          <cell r="O1440">
            <v>1.0104166666666666E-3</v>
          </cell>
          <cell r="P1440">
            <v>83.266999999999996</v>
          </cell>
          <cell r="Q1440">
            <v>8</v>
          </cell>
          <cell r="R1440">
            <v>1.6550925925925924E-2</v>
          </cell>
          <cell r="S1440" t="str">
            <v>South Atlantic</v>
          </cell>
          <cell r="T1440" t="str">
            <v>Competition</v>
          </cell>
          <cell r="U1440">
            <v>3</v>
          </cell>
          <cell r="V1440">
            <v>0</v>
          </cell>
          <cell r="W1440">
            <v>3</v>
          </cell>
          <cell r="X1440">
            <v>3</v>
          </cell>
        </row>
        <row r="1441">
          <cell r="J1441" t="str">
            <v>Dave Coll - IS</v>
          </cell>
          <cell r="K1441" t="str">
            <v>IS</v>
          </cell>
          <cell r="L1441" t="str">
            <v>E36 M3</v>
          </cell>
          <cell r="M1441">
            <v>17</v>
          </cell>
          <cell r="N1441" t="str">
            <v>2 Laps</v>
          </cell>
          <cell r="O1441">
            <v>1.0231481481481482E-3</v>
          </cell>
          <cell r="P1441">
            <v>82.289000000000001</v>
          </cell>
          <cell r="Q1441">
            <v>12</v>
          </cell>
          <cell r="R1441">
            <v>1.6890046296296295E-2</v>
          </cell>
          <cell r="S1441" t="str">
            <v>North Central</v>
          </cell>
          <cell r="T1441" t="str">
            <v>Rookie</v>
          </cell>
          <cell r="U1441">
            <v>7.5</v>
          </cell>
          <cell r="V1441">
            <v>0</v>
          </cell>
          <cell r="W1441">
            <v>7.5</v>
          </cell>
          <cell r="X1441">
            <v>0</v>
          </cell>
        </row>
        <row r="1442">
          <cell r="J1442" t="str">
            <v>John Butler - IP</v>
          </cell>
          <cell r="K1442" t="str">
            <v>IP</v>
          </cell>
          <cell r="L1442" t="str">
            <v>E36 M3</v>
          </cell>
          <cell r="M1442">
            <v>17</v>
          </cell>
          <cell r="N1442" t="str">
            <v>2 Laps</v>
          </cell>
          <cell r="O1442">
            <v>9.1203703703703716E-4</v>
          </cell>
          <cell r="P1442">
            <v>92.322000000000003</v>
          </cell>
          <cell r="Q1442">
            <v>3</v>
          </cell>
          <cell r="R1442">
            <v>1.7131944444444446E-2</v>
          </cell>
          <cell r="S1442" t="str">
            <v>South Atlantic</v>
          </cell>
          <cell r="T1442" t="str">
            <v>Competition</v>
          </cell>
          <cell r="U1442">
            <v>4.5</v>
          </cell>
          <cell r="V1442">
            <v>0</v>
          </cell>
          <cell r="W1442">
            <v>4.5</v>
          </cell>
          <cell r="X1442">
            <v>4.5</v>
          </cell>
        </row>
        <row r="1443">
          <cell r="J1443" t="str">
            <v>Bud Scott - MP</v>
          </cell>
          <cell r="K1443" t="str">
            <v>MP</v>
          </cell>
          <cell r="L1443" t="str">
            <v>E30 325e</v>
          </cell>
          <cell r="M1443">
            <v>16</v>
          </cell>
          <cell r="N1443" t="str">
            <v>3 Laps</v>
          </cell>
          <cell r="O1443">
            <v>1.0625000000000001E-3</v>
          </cell>
          <cell r="P1443">
            <v>79.224999999999994</v>
          </cell>
          <cell r="Q1443">
            <v>3</v>
          </cell>
          <cell r="R1443">
            <v>1.6518518518518519E-2</v>
          </cell>
          <cell r="S1443" t="str">
            <v>South Atlantic</v>
          </cell>
          <cell r="T1443" t="str">
            <v>Competition</v>
          </cell>
          <cell r="U1443">
            <v>15</v>
          </cell>
          <cell r="V1443">
            <v>0</v>
          </cell>
          <cell r="W1443">
            <v>15</v>
          </cell>
          <cell r="X1443">
            <v>15</v>
          </cell>
        </row>
        <row r="1444">
          <cell r="J1444" t="str">
            <v>Krista Williams - CM</v>
          </cell>
          <cell r="K1444" t="str">
            <v>CM</v>
          </cell>
          <cell r="L1444" t="str">
            <v>E46 M3</v>
          </cell>
          <cell r="M1444">
            <v>40</v>
          </cell>
          <cell r="O1444">
            <v>9.0519675925925924E-4</v>
          </cell>
          <cell r="P1444">
            <v>92.981999999999999</v>
          </cell>
          <cell r="Q1444">
            <v>26</v>
          </cell>
          <cell r="R1444">
            <v>4.2020231481481485E-2</v>
          </cell>
          <cell r="S1444" t="str">
            <v>South Atlantic</v>
          </cell>
          <cell r="T1444" t="str">
            <v>Competition</v>
          </cell>
          <cell r="U1444">
            <v>10</v>
          </cell>
          <cell r="V1444">
            <v>1</v>
          </cell>
          <cell r="W1444">
            <v>11</v>
          </cell>
          <cell r="X1444">
            <v>11</v>
          </cell>
        </row>
        <row r="1445">
          <cell r="J1445" t="str">
            <v>Charles Harding - CM</v>
          </cell>
          <cell r="K1445" t="str">
            <v>CM</v>
          </cell>
          <cell r="L1445" t="str">
            <v>E46 M3</v>
          </cell>
          <cell r="M1445">
            <v>40</v>
          </cell>
          <cell r="N1445">
            <v>9.8769675925925913E-4</v>
          </cell>
          <cell r="O1445">
            <v>9.3152777777777797E-4</v>
          </cell>
          <cell r="P1445">
            <v>90.352999999999994</v>
          </cell>
          <cell r="Q1445">
            <v>7</v>
          </cell>
          <cell r="R1445">
            <v>4.3007928240740741E-2</v>
          </cell>
          <cell r="S1445" t="str">
            <v>South Atlantic</v>
          </cell>
          <cell r="T1445" t="str">
            <v>Competition</v>
          </cell>
          <cell r="U1445">
            <v>7</v>
          </cell>
          <cell r="V1445">
            <v>0</v>
          </cell>
          <cell r="W1445">
            <v>7</v>
          </cell>
          <cell r="X1445">
            <v>7</v>
          </cell>
        </row>
        <row r="1446">
          <cell r="J1446" t="str">
            <v>April Curtis - DM</v>
          </cell>
          <cell r="K1446" t="str">
            <v>DM</v>
          </cell>
          <cell r="L1446" t="str">
            <v>E36 328i</v>
          </cell>
          <cell r="M1446">
            <v>39</v>
          </cell>
          <cell r="N1446" t="str">
            <v>1 Lap</v>
          </cell>
          <cell r="O1446">
            <v>9.3626157407407406E-4</v>
          </cell>
          <cell r="P1446">
            <v>89.897000000000006</v>
          </cell>
          <cell r="Q1446">
            <v>24</v>
          </cell>
          <cell r="R1446">
            <v>4.2765069444444442E-2</v>
          </cell>
          <cell r="S1446" t="str">
            <v>South Atlantic</v>
          </cell>
          <cell r="T1446" t="str">
            <v>Competition</v>
          </cell>
          <cell r="U1446">
            <v>10</v>
          </cell>
          <cell r="V1446">
            <v>1</v>
          </cell>
          <cell r="W1446">
            <v>11</v>
          </cell>
          <cell r="X1446">
            <v>11</v>
          </cell>
        </row>
        <row r="1447">
          <cell r="J1447" t="str">
            <v>Michael Hinkley - DM</v>
          </cell>
          <cell r="K1447" t="str">
            <v>DM</v>
          </cell>
          <cell r="L1447" t="str">
            <v>E36 328i</v>
          </cell>
          <cell r="M1447">
            <v>39</v>
          </cell>
          <cell r="N1447" t="str">
            <v>1 Lap</v>
          </cell>
          <cell r="O1447">
            <v>9.3626157407407406E-4</v>
          </cell>
          <cell r="P1447">
            <v>89.897000000000006</v>
          </cell>
          <cell r="Q1447">
            <v>24</v>
          </cell>
          <cell r="R1447">
            <v>4.2765069444444442E-2</v>
          </cell>
          <cell r="S1447" t="str">
            <v>South Atlantic</v>
          </cell>
          <cell r="T1447" t="str">
            <v>Competition</v>
          </cell>
          <cell r="U1447">
            <v>10</v>
          </cell>
          <cell r="V1447">
            <v>1</v>
          </cell>
          <cell r="W1447">
            <v>11</v>
          </cell>
          <cell r="X1447">
            <v>11</v>
          </cell>
        </row>
        <row r="1448">
          <cell r="J1448" t="str">
            <v>Todd Newcomer - DM</v>
          </cell>
          <cell r="K1448" t="str">
            <v>DM</v>
          </cell>
          <cell r="L1448" t="str">
            <v>E30 325i</v>
          </cell>
          <cell r="M1448">
            <v>38</v>
          </cell>
          <cell r="N1448" t="str">
            <v>2 Laps</v>
          </cell>
          <cell r="O1448">
            <v>9.7133101851851851E-4</v>
          </cell>
          <cell r="P1448">
            <v>86.650999999999996</v>
          </cell>
          <cell r="Q1448">
            <v>2</v>
          </cell>
          <cell r="R1448">
            <v>4.2708518518518514E-2</v>
          </cell>
          <cell r="S1448" t="str">
            <v>South Atlantic</v>
          </cell>
          <cell r="T1448" t="str">
            <v>Competition</v>
          </cell>
          <cell r="U1448">
            <v>7</v>
          </cell>
          <cell r="V1448">
            <v>0</v>
          </cell>
          <cell r="W1448">
            <v>7</v>
          </cell>
          <cell r="X1448">
            <v>7</v>
          </cell>
        </row>
        <row r="1449">
          <cell r="J1449" t="str">
            <v>John Butler - IP</v>
          </cell>
          <cell r="K1449" t="str">
            <v>IP</v>
          </cell>
          <cell r="L1449" t="str">
            <v>E36 M3</v>
          </cell>
          <cell r="M1449">
            <v>40</v>
          </cell>
          <cell r="N1449">
            <v>5.8120000000000003</v>
          </cell>
          <cell r="O1449">
            <v>9.1694444444444451E-4</v>
          </cell>
          <cell r="P1449">
            <v>91.79</v>
          </cell>
          <cell r="Q1449">
            <v>11</v>
          </cell>
          <cell r="R1449">
            <v>4.20875E-2</v>
          </cell>
          <cell r="S1449" t="str">
            <v>South Atlantic</v>
          </cell>
          <cell r="T1449" t="str">
            <v>Competition</v>
          </cell>
          <cell r="U1449">
            <v>10</v>
          </cell>
          <cell r="V1449">
            <v>2</v>
          </cell>
          <cell r="W1449">
            <v>12</v>
          </cell>
          <cell r="X1449">
            <v>12</v>
          </cell>
        </row>
        <row r="1450">
          <cell r="J1450" t="str">
            <v>Topher Everett - IP</v>
          </cell>
          <cell r="K1450" t="str">
            <v>IP</v>
          </cell>
          <cell r="L1450" t="str">
            <v>E36 M3</v>
          </cell>
          <cell r="M1450">
            <v>40</v>
          </cell>
          <cell r="N1450">
            <v>5.8120000000000003</v>
          </cell>
          <cell r="O1450">
            <v>9.1694444444444451E-4</v>
          </cell>
          <cell r="P1450">
            <v>91.79</v>
          </cell>
          <cell r="Q1450">
            <v>11</v>
          </cell>
          <cell r="R1450">
            <v>4.20875E-2</v>
          </cell>
          <cell r="S1450" t="str">
            <v>South Atlantic</v>
          </cell>
          <cell r="T1450" t="str">
            <v>Competition</v>
          </cell>
          <cell r="U1450">
            <v>10</v>
          </cell>
          <cell r="V1450">
            <v>2</v>
          </cell>
          <cell r="W1450">
            <v>12</v>
          </cell>
          <cell r="X1450">
            <v>12</v>
          </cell>
        </row>
        <row r="1451">
          <cell r="J1451" t="str">
            <v>Randy Hassett - IP</v>
          </cell>
          <cell r="K1451" t="str">
            <v>IP</v>
          </cell>
          <cell r="L1451" t="str">
            <v>E36 M3</v>
          </cell>
          <cell r="M1451">
            <v>40</v>
          </cell>
          <cell r="N1451">
            <v>48.418999999999997</v>
          </cell>
          <cell r="O1451">
            <v>9.2771990740740738E-4</v>
          </cell>
          <cell r="P1451">
            <v>90.724000000000004</v>
          </cell>
          <cell r="Q1451">
            <v>3</v>
          </cell>
          <cell r="R1451">
            <v>4.2580636574074071E-2</v>
          </cell>
          <cell r="S1451" t="str">
            <v>South Atlantic</v>
          </cell>
          <cell r="T1451" t="str">
            <v>Competition</v>
          </cell>
          <cell r="U1451">
            <v>7</v>
          </cell>
          <cell r="V1451">
            <v>1</v>
          </cell>
          <cell r="W1451">
            <v>8</v>
          </cell>
          <cell r="X1451">
            <v>8</v>
          </cell>
        </row>
        <row r="1452">
          <cell r="J1452" t="str">
            <v>Bob Perritt - IP</v>
          </cell>
          <cell r="K1452" t="str">
            <v>IP</v>
          </cell>
          <cell r="L1452" t="str">
            <v>E36 M3</v>
          </cell>
          <cell r="M1452">
            <v>31</v>
          </cell>
          <cell r="N1452" t="str">
            <v>9 Laps</v>
          </cell>
          <cell r="O1452">
            <v>9.252777777777778E-4</v>
          </cell>
          <cell r="P1452">
            <v>90.963999999999999</v>
          </cell>
          <cell r="Q1452">
            <v>24</v>
          </cell>
          <cell r="R1452">
            <v>3.3734074074074076E-2</v>
          </cell>
          <cell r="S1452" t="str">
            <v>North Central</v>
          </cell>
          <cell r="T1452" t="str">
            <v>Competition</v>
          </cell>
          <cell r="U1452">
            <v>5</v>
          </cell>
          <cell r="V1452">
            <v>0</v>
          </cell>
          <cell r="W1452">
            <v>5</v>
          </cell>
          <cell r="X1452">
            <v>0</v>
          </cell>
        </row>
        <row r="1453">
          <cell r="J1453" t="str">
            <v>Kelly Williams - IS</v>
          </cell>
          <cell r="K1453" t="str">
            <v>IS</v>
          </cell>
          <cell r="L1453" t="str">
            <v>E36 M3</v>
          </cell>
          <cell r="M1453">
            <v>39</v>
          </cell>
          <cell r="N1453" t="str">
            <v>1 Lap</v>
          </cell>
          <cell r="O1453">
            <v>9.32986111111111E-4</v>
          </cell>
          <cell r="P1453">
            <v>90.212000000000003</v>
          </cell>
          <cell r="Q1453">
            <v>2</v>
          </cell>
          <cell r="R1453">
            <v>4.2370671296296292E-2</v>
          </cell>
          <cell r="S1453" t="str">
            <v>North Central</v>
          </cell>
          <cell r="T1453" t="str">
            <v>Competition</v>
          </cell>
          <cell r="U1453">
            <v>10</v>
          </cell>
          <cell r="V1453">
            <v>1</v>
          </cell>
          <cell r="W1453">
            <v>11</v>
          </cell>
          <cell r="X1453">
            <v>0</v>
          </cell>
        </row>
        <row r="1454">
          <cell r="J1454" t="str">
            <v>Jeff Perritt - IS</v>
          </cell>
          <cell r="K1454" t="str">
            <v>IS</v>
          </cell>
          <cell r="L1454" t="str">
            <v>E36 M3</v>
          </cell>
          <cell r="M1454">
            <v>38</v>
          </cell>
          <cell r="N1454" t="str">
            <v>2 Laps</v>
          </cell>
          <cell r="P1454" t="str">
            <v>-</v>
          </cell>
          <cell r="Q1454">
            <v>0</v>
          </cell>
          <cell r="R1454">
            <v>4.2449849537037038E-2</v>
          </cell>
          <cell r="S1454" t="str">
            <v>North Central</v>
          </cell>
          <cell r="T1454" t="str">
            <v>Rookie</v>
          </cell>
          <cell r="U1454">
            <v>7</v>
          </cell>
          <cell r="V1454">
            <v>0</v>
          </cell>
          <cell r="W1454">
            <v>7</v>
          </cell>
          <cell r="X1454">
            <v>0</v>
          </cell>
        </row>
        <row r="1455">
          <cell r="J1455" t="str">
            <v>Dave Harris - ITR</v>
          </cell>
          <cell r="K1455" t="str">
            <v>ITR</v>
          </cell>
          <cell r="L1455" t="str">
            <v>E36 325is</v>
          </cell>
          <cell r="M1455">
            <v>35</v>
          </cell>
          <cell r="N1455" t="str">
            <v>5 Laps</v>
          </cell>
          <cell r="O1455">
            <v>1.005300925925926E-3</v>
          </cell>
          <cell r="P1455">
            <v>83.722999999999999</v>
          </cell>
          <cell r="Q1455">
            <v>22</v>
          </cell>
          <cell r="R1455">
            <v>4.2133425925925921E-2</v>
          </cell>
          <cell r="S1455" t="str">
            <v>South Atlantic</v>
          </cell>
          <cell r="T1455" t="str">
            <v>Guest</v>
          </cell>
          <cell r="U1455">
            <v>10</v>
          </cell>
          <cell r="V1455">
            <v>0</v>
          </cell>
          <cell r="W1455">
            <v>10</v>
          </cell>
          <cell r="X1455">
            <v>10</v>
          </cell>
        </row>
        <row r="1456">
          <cell r="J1456" t="str">
            <v>Bob Ross - ITR</v>
          </cell>
          <cell r="K1456" t="str">
            <v>ITR</v>
          </cell>
          <cell r="L1456" t="str">
            <v>E36 325is</v>
          </cell>
          <cell r="M1456">
            <v>35</v>
          </cell>
          <cell r="N1456" t="str">
            <v>5 Laps</v>
          </cell>
          <cell r="O1456">
            <v>1.005300925925926E-3</v>
          </cell>
          <cell r="P1456">
            <v>83.722999999999999</v>
          </cell>
          <cell r="Q1456">
            <v>22</v>
          </cell>
          <cell r="R1456">
            <v>4.2133425925925921E-2</v>
          </cell>
          <cell r="S1456" t="str">
            <v>South Atlantic</v>
          </cell>
          <cell r="T1456" t="str">
            <v>Guest</v>
          </cell>
          <cell r="U1456">
            <v>10</v>
          </cell>
          <cell r="V1456">
            <v>0</v>
          </cell>
          <cell r="W1456">
            <v>10</v>
          </cell>
          <cell r="X1456">
            <v>10</v>
          </cell>
        </row>
        <row r="1457">
          <cell r="J1457" t="str">
            <v>David Harrison - KP</v>
          </cell>
          <cell r="K1457" t="str">
            <v>KP</v>
          </cell>
          <cell r="L1457" t="str">
            <v>E30 325i</v>
          </cell>
          <cell r="M1457">
            <v>37</v>
          </cell>
          <cell r="N1457" t="str">
            <v>3 Laps</v>
          </cell>
          <cell r="O1457">
            <v>9.7896990740740735E-4</v>
          </cell>
          <cell r="P1457">
            <v>85.974999999999994</v>
          </cell>
          <cell r="Q1457">
            <v>2</v>
          </cell>
          <cell r="R1457">
            <v>4.2623125000000005E-2</v>
          </cell>
          <cell r="S1457" t="str">
            <v>South Atlantic</v>
          </cell>
          <cell r="T1457" t="str">
            <v>Competition</v>
          </cell>
          <cell r="U1457">
            <v>10</v>
          </cell>
          <cell r="V1457">
            <v>1</v>
          </cell>
          <cell r="W1457">
            <v>11</v>
          </cell>
          <cell r="X1457">
            <v>11</v>
          </cell>
        </row>
        <row r="1458">
          <cell r="J1458" t="str">
            <v>Jason Varnell - KP</v>
          </cell>
          <cell r="K1458" t="str">
            <v>KP</v>
          </cell>
          <cell r="L1458" t="str">
            <v>E30 325i</v>
          </cell>
          <cell r="M1458">
            <v>37</v>
          </cell>
          <cell r="N1458" t="str">
            <v>3 Laps</v>
          </cell>
          <cell r="O1458">
            <v>9.7896990740740735E-4</v>
          </cell>
          <cell r="P1458">
            <v>85.974999999999994</v>
          </cell>
          <cell r="Q1458">
            <v>2</v>
          </cell>
          <cell r="R1458">
            <v>4.2623125000000005E-2</v>
          </cell>
          <cell r="S1458" t="str">
            <v>South Atlantic</v>
          </cell>
          <cell r="T1458" t="str">
            <v>Competition</v>
          </cell>
          <cell r="U1458">
            <v>10</v>
          </cell>
          <cell r="V1458">
            <v>1</v>
          </cell>
          <cell r="W1458">
            <v>11</v>
          </cell>
          <cell r="X1458">
            <v>11</v>
          </cell>
        </row>
        <row r="1459">
          <cell r="J1459" t="str">
            <v>Joe Sainato - KP</v>
          </cell>
          <cell r="K1459" t="str">
            <v>KP</v>
          </cell>
          <cell r="L1459" t="str">
            <v>E30 325is</v>
          </cell>
          <cell r="M1459">
            <v>31</v>
          </cell>
          <cell r="N1459" t="str">
            <v>9 Laps</v>
          </cell>
          <cell r="O1459">
            <v>9.8459490740740734E-4</v>
          </cell>
          <cell r="P1459">
            <v>85.483999999999995</v>
          </cell>
          <cell r="Q1459">
            <v>3</v>
          </cell>
          <cell r="R1459">
            <v>3.5310821759259259E-2</v>
          </cell>
          <cell r="S1459" t="str">
            <v>South Atlantic</v>
          </cell>
          <cell r="T1459" t="str">
            <v>Rookie</v>
          </cell>
          <cell r="U1459">
            <v>7</v>
          </cell>
          <cell r="V1459">
            <v>0</v>
          </cell>
          <cell r="W1459">
            <v>7</v>
          </cell>
          <cell r="X1459">
            <v>7</v>
          </cell>
        </row>
        <row r="1460">
          <cell r="J1460" t="str">
            <v>Bud Scott - MP</v>
          </cell>
          <cell r="K1460" t="str">
            <v>MP</v>
          </cell>
          <cell r="L1460" t="str">
            <v>E30 325e</v>
          </cell>
          <cell r="M1460">
            <v>34</v>
          </cell>
          <cell r="N1460" t="str">
            <v>6 Laps</v>
          </cell>
          <cell r="O1460">
            <v>1.0902430555555555E-3</v>
          </cell>
          <cell r="P1460">
            <v>77.2</v>
          </cell>
          <cell r="Q1460">
            <v>2</v>
          </cell>
          <cell r="R1460">
            <v>4.2433981481481482E-2</v>
          </cell>
          <cell r="S1460" t="str">
            <v>South Atlantic</v>
          </cell>
          <cell r="T1460" t="str">
            <v>Competition</v>
          </cell>
          <cell r="U1460">
            <v>10</v>
          </cell>
          <cell r="V1460">
            <v>0</v>
          </cell>
          <cell r="W1460">
            <v>10</v>
          </cell>
          <cell r="X1460">
            <v>10</v>
          </cell>
        </row>
        <row r="1461">
          <cell r="J1461" t="str">
            <v>Tom Tice - Spec E36</v>
          </cell>
          <cell r="K1461" t="str">
            <v>Spec E36</v>
          </cell>
          <cell r="L1461" t="str">
            <v>E36 325is</v>
          </cell>
          <cell r="M1461">
            <v>38</v>
          </cell>
          <cell r="N1461" t="str">
            <v>2 Laps</v>
          </cell>
          <cell r="O1461">
            <v>9.8195601851851851E-4</v>
          </cell>
          <cell r="P1461">
            <v>85.712999999999994</v>
          </cell>
          <cell r="Q1461">
            <v>4</v>
          </cell>
          <cell r="R1461">
            <v>4.2736666666666666E-2</v>
          </cell>
          <cell r="S1461" t="str">
            <v>South Atlantic</v>
          </cell>
          <cell r="T1461" t="str">
            <v>Competition</v>
          </cell>
          <cell r="U1461">
            <v>10</v>
          </cell>
          <cell r="V1461">
            <v>2</v>
          </cell>
          <cell r="W1461">
            <v>12</v>
          </cell>
          <cell r="X1461">
            <v>12</v>
          </cell>
        </row>
        <row r="1462">
          <cell r="J1462" t="str">
            <v>Bert Howerton - Spec E36</v>
          </cell>
          <cell r="K1462" t="str">
            <v>Spec E36</v>
          </cell>
          <cell r="L1462" t="str">
            <v>E36 325is</v>
          </cell>
          <cell r="M1462">
            <v>38</v>
          </cell>
          <cell r="N1462" t="str">
            <v>2 Laps</v>
          </cell>
          <cell r="O1462">
            <v>9.7749999999999985E-4</v>
          </cell>
          <cell r="P1462">
            <v>86.103999999999999</v>
          </cell>
          <cell r="Q1462">
            <v>8</v>
          </cell>
          <cell r="R1462">
            <v>4.2817268518518518E-2</v>
          </cell>
          <cell r="S1462" t="str">
            <v>South Atlantic</v>
          </cell>
          <cell r="T1462" t="str">
            <v>Competition</v>
          </cell>
          <cell r="U1462">
            <v>7</v>
          </cell>
          <cell r="V1462">
            <v>1</v>
          </cell>
          <cell r="W1462">
            <v>8</v>
          </cell>
          <cell r="X1462">
            <v>8</v>
          </cell>
        </row>
        <row r="1463">
          <cell r="J1463" t="str">
            <v>Jeff Breiner - Spec E36</v>
          </cell>
          <cell r="K1463" t="str">
            <v>Spec E36</v>
          </cell>
          <cell r="L1463" t="str">
            <v>E36 325i</v>
          </cell>
          <cell r="M1463">
            <v>38</v>
          </cell>
          <cell r="N1463" t="str">
            <v>2 Laps</v>
          </cell>
          <cell r="O1463">
            <v>9.7314814814814822E-4</v>
          </cell>
          <cell r="P1463">
            <v>86.489000000000004</v>
          </cell>
          <cell r="Q1463">
            <v>10</v>
          </cell>
          <cell r="R1463">
            <v>4.2828831018518525E-2</v>
          </cell>
          <cell r="S1463" t="str">
            <v>South Atlantic</v>
          </cell>
          <cell r="T1463" t="str">
            <v>Competition</v>
          </cell>
          <cell r="U1463">
            <v>5</v>
          </cell>
          <cell r="V1463">
            <v>0</v>
          </cell>
          <cell r="W1463">
            <v>5</v>
          </cell>
          <cell r="X1463">
            <v>5</v>
          </cell>
        </row>
        <row r="1464">
          <cell r="J1464" t="str">
            <v>Amy Oldenburg - Spec E46</v>
          </cell>
          <cell r="K1464" t="str">
            <v>Spec E46</v>
          </cell>
          <cell r="L1464" t="str">
            <v>E46 330ci</v>
          </cell>
          <cell r="M1464">
            <v>37</v>
          </cell>
          <cell r="N1464" t="str">
            <v>3 Laps</v>
          </cell>
          <cell r="O1464">
            <v>1.0018402777777777E-3</v>
          </cell>
          <cell r="P1464">
            <v>84.012</v>
          </cell>
          <cell r="Q1464">
            <v>5</v>
          </cell>
          <cell r="R1464">
            <v>4.284148148148148E-2</v>
          </cell>
          <cell r="S1464" t="str">
            <v>South Atlantic</v>
          </cell>
          <cell r="T1464" t="str">
            <v>Rookie</v>
          </cell>
          <cell r="U1464">
            <v>10</v>
          </cell>
          <cell r="V1464">
            <v>2</v>
          </cell>
          <cell r="W1464">
            <v>12</v>
          </cell>
          <cell r="X1464">
            <v>12</v>
          </cell>
        </row>
        <row r="1465">
          <cell r="J1465" t="str">
            <v>Albert Pereida - Spec E46</v>
          </cell>
          <cell r="K1465" t="str">
            <v>Spec E46</v>
          </cell>
          <cell r="L1465" t="str">
            <v>E46 330Ci</v>
          </cell>
          <cell r="M1465">
            <v>36</v>
          </cell>
          <cell r="N1465" t="str">
            <v>4 Laps</v>
          </cell>
          <cell r="O1465">
            <v>1.0256597222222223E-3</v>
          </cell>
          <cell r="P1465">
            <v>82.061000000000007</v>
          </cell>
          <cell r="Q1465">
            <v>4</v>
          </cell>
          <cell r="R1465">
            <v>4.258199074074074E-2</v>
          </cell>
          <cell r="S1465" t="str">
            <v>South Atlantic</v>
          </cell>
          <cell r="T1465" t="str">
            <v>Competition</v>
          </cell>
          <cell r="U1465">
            <v>7</v>
          </cell>
          <cell r="V1465">
            <v>1</v>
          </cell>
          <cell r="W1465">
            <v>8</v>
          </cell>
          <cell r="X1465">
            <v>8</v>
          </cell>
        </row>
        <row r="1466">
          <cell r="J1466" t="str">
            <v>Steven Firra - Spec E46</v>
          </cell>
          <cell r="K1466" t="str">
            <v>Spec E46</v>
          </cell>
          <cell r="L1466" t="str">
            <v>E46 330ci</v>
          </cell>
          <cell r="M1466">
            <v>35</v>
          </cell>
          <cell r="N1466" t="str">
            <v>5 Laps</v>
          </cell>
          <cell r="O1466">
            <v>9.5899305555555549E-4</v>
          </cell>
          <cell r="P1466">
            <v>87.766000000000005</v>
          </cell>
          <cell r="Q1466">
            <v>2</v>
          </cell>
          <cell r="R1466">
            <v>4.2754050925925928E-2</v>
          </cell>
          <cell r="S1466" t="str">
            <v>South Atlantic</v>
          </cell>
          <cell r="T1466" t="str">
            <v>Rookie</v>
          </cell>
          <cell r="U1466">
            <v>5</v>
          </cell>
          <cell r="V1466">
            <v>0</v>
          </cell>
          <cell r="W1466">
            <v>5</v>
          </cell>
          <cell r="X1466">
            <v>5</v>
          </cell>
        </row>
        <row r="1467">
          <cell r="J1467" t="str">
            <v>Jeff Bennett - Spec E46</v>
          </cell>
          <cell r="K1467" t="str">
            <v>Spec E46</v>
          </cell>
          <cell r="L1467" t="str">
            <v>E46 330i</v>
          </cell>
          <cell r="M1467">
            <v>13</v>
          </cell>
          <cell r="N1467" t="str">
            <v>DNF</v>
          </cell>
          <cell r="O1467">
            <v>9.4027777777777783E-4</v>
          </cell>
          <cell r="P1467">
            <v>89.513000000000005</v>
          </cell>
          <cell r="Q1467">
            <v>3</v>
          </cell>
          <cell r="R1467">
            <v>1.624164351851852E-2</v>
          </cell>
          <cell r="S1467" t="str">
            <v>South Atlantic</v>
          </cell>
          <cell r="T1467" t="str">
            <v>Competition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</row>
        <row r="1468">
          <cell r="U1468" t="e">
            <v>#N/A</v>
          </cell>
          <cell r="V1468">
            <v>0</v>
          </cell>
          <cell r="W1468" t="e">
            <v>#N/A</v>
          </cell>
          <cell r="X1468" t="e">
            <v>#N/A</v>
          </cell>
        </row>
        <row r="1469">
          <cell r="U1469" t="e">
            <v>#N/A</v>
          </cell>
          <cell r="V1469">
            <v>0</v>
          </cell>
          <cell r="W1469" t="e">
            <v>#N/A</v>
          </cell>
          <cell r="X1469" t="e">
            <v>#N/A</v>
          </cell>
        </row>
        <row r="1470">
          <cell r="U1470" t="e">
            <v>#N/A</v>
          </cell>
          <cell r="V1470">
            <v>0</v>
          </cell>
          <cell r="W1470" t="e">
            <v>#N/A</v>
          </cell>
          <cell r="X1470" t="e">
            <v>#N/A</v>
          </cell>
        </row>
        <row r="1471">
          <cell r="U1471" t="e">
            <v>#N/A</v>
          </cell>
          <cell r="V1471">
            <v>0</v>
          </cell>
          <cell r="W1471" t="e">
            <v>#N/A</v>
          </cell>
          <cell r="X1471" t="e">
            <v>#N/A</v>
          </cell>
        </row>
        <row r="1472">
          <cell r="U1472" t="e">
            <v>#N/A</v>
          </cell>
          <cell r="V1472">
            <v>0</v>
          </cell>
          <cell r="W1472" t="e">
            <v>#N/A</v>
          </cell>
          <cell r="X1472" t="e">
            <v>#N/A</v>
          </cell>
        </row>
        <row r="1473">
          <cell r="U1473" t="e">
            <v>#N/A</v>
          </cell>
          <cell r="V1473">
            <v>0</v>
          </cell>
          <cell r="W1473" t="e">
            <v>#N/A</v>
          </cell>
          <cell r="X1473" t="e">
            <v>#N/A</v>
          </cell>
        </row>
        <row r="1474">
          <cell r="U1474" t="e">
            <v>#N/A</v>
          </cell>
          <cell r="V1474">
            <v>0</v>
          </cell>
          <cell r="W1474" t="e">
            <v>#N/A</v>
          </cell>
          <cell r="X1474" t="e">
            <v>#N/A</v>
          </cell>
        </row>
        <row r="1475">
          <cell r="U1475" t="e">
            <v>#N/A</v>
          </cell>
          <cell r="V1475">
            <v>0</v>
          </cell>
          <cell r="W1475" t="e">
            <v>#N/A</v>
          </cell>
          <cell r="X1475" t="e">
            <v>#N/A</v>
          </cell>
        </row>
        <row r="1476">
          <cell r="U1476" t="e">
            <v>#N/A</v>
          </cell>
          <cell r="V1476">
            <v>0</v>
          </cell>
          <cell r="W1476" t="e">
            <v>#N/A</v>
          </cell>
          <cell r="X1476" t="e">
            <v>#N/A</v>
          </cell>
        </row>
        <row r="1477">
          <cell r="U1477" t="e">
            <v>#N/A</v>
          </cell>
          <cell r="V1477">
            <v>0</v>
          </cell>
          <cell r="W1477" t="e">
            <v>#N/A</v>
          </cell>
          <cell r="X1477" t="e">
            <v>#N/A</v>
          </cell>
        </row>
        <row r="1478">
          <cell r="U1478" t="e">
            <v>#N/A</v>
          </cell>
          <cell r="V1478">
            <v>0</v>
          </cell>
          <cell r="W1478" t="e">
            <v>#N/A</v>
          </cell>
          <cell r="X1478" t="e">
            <v>#N/A</v>
          </cell>
        </row>
        <row r="1479">
          <cell r="U1479" t="e">
            <v>#N/A</v>
          </cell>
          <cell r="V1479">
            <v>0</v>
          </cell>
          <cell r="W1479" t="e">
            <v>#N/A</v>
          </cell>
          <cell r="X1479" t="e">
            <v>#N/A</v>
          </cell>
        </row>
        <row r="1480">
          <cell r="U1480" t="e">
            <v>#N/A</v>
          </cell>
          <cell r="V1480">
            <v>0</v>
          </cell>
          <cell r="W1480" t="e">
            <v>#N/A</v>
          </cell>
          <cell r="X1480" t="e">
            <v>#N/A</v>
          </cell>
        </row>
        <row r="1481">
          <cell r="U1481" t="e">
            <v>#N/A</v>
          </cell>
          <cell r="V1481">
            <v>0</v>
          </cell>
          <cell r="W1481" t="e">
            <v>#N/A</v>
          </cell>
          <cell r="X1481" t="e">
            <v>#N/A</v>
          </cell>
        </row>
        <row r="1482">
          <cell r="U1482" t="e">
            <v>#N/A</v>
          </cell>
          <cell r="V1482">
            <v>0</v>
          </cell>
          <cell r="W1482" t="e">
            <v>#N/A</v>
          </cell>
          <cell r="X1482" t="e">
            <v>#N/A</v>
          </cell>
        </row>
        <row r="1483">
          <cell r="U1483" t="e">
            <v>#N/A</v>
          </cell>
          <cell r="V1483">
            <v>0</v>
          </cell>
          <cell r="W1483" t="e">
            <v>#N/A</v>
          </cell>
          <cell r="X1483" t="e">
            <v>#N/A</v>
          </cell>
        </row>
        <row r="1484">
          <cell r="U1484" t="e">
            <v>#N/A</v>
          </cell>
          <cell r="V1484">
            <v>0</v>
          </cell>
          <cell r="W1484" t="e">
            <v>#N/A</v>
          </cell>
          <cell r="X1484" t="e">
            <v>#N/A</v>
          </cell>
        </row>
        <row r="1485">
          <cell r="U1485" t="e">
            <v>#N/A</v>
          </cell>
          <cell r="V1485">
            <v>0</v>
          </cell>
          <cell r="W1485" t="e">
            <v>#N/A</v>
          </cell>
          <cell r="X1485" t="e">
            <v>#N/A</v>
          </cell>
        </row>
        <row r="1486">
          <cell r="U1486" t="e">
            <v>#N/A</v>
          </cell>
          <cell r="V1486">
            <v>0</v>
          </cell>
          <cell r="W1486" t="e">
            <v>#N/A</v>
          </cell>
          <cell r="X1486" t="e">
            <v>#N/A</v>
          </cell>
        </row>
        <row r="1487">
          <cell r="U1487" t="e">
            <v>#N/A</v>
          </cell>
          <cell r="V1487">
            <v>0</v>
          </cell>
          <cell r="W1487" t="e">
            <v>#N/A</v>
          </cell>
          <cell r="X1487" t="e">
            <v>#N/A</v>
          </cell>
        </row>
        <row r="1488">
          <cell r="U1488" t="e">
            <v>#N/A</v>
          </cell>
          <cell r="V1488">
            <v>0</v>
          </cell>
          <cell r="W1488" t="e">
            <v>#N/A</v>
          </cell>
          <cell r="X1488" t="e">
            <v>#N/A</v>
          </cell>
        </row>
        <row r="1489">
          <cell r="U1489" t="e">
            <v>#N/A</v>
          </cell>
          <cell r="V1489">
            <v>0</v>
          </cell>
          <cell r="W1489" t="e">
            <v>#N/A</v>
          </cell>
          <cell r="X1489" t="e">
            <v>#N/A</v>
          </cell>
        </row>
        <row r="1490">
          <cell r="U1490" t="e">
            <v>#N/A</v>
          </cell>
          <cell r="V1490">
            <v>0</v>
          </cell>
          <cell r="W1490" t="e">
            <v>#N/A</v>
          </cell>
          <cell r="X1490" t="e">
            <v>#N/A</v>
          </cell>
        </row>
        <row r="1491">
          <cell r="U1491" t="e">
            <v>#N/A</v>
          </cell>
          <cell r="V1491">
            <v>0</v>
          </cell>
          <cell r="W1491" t="e">
            <v>#N/A</v>
          </cell>
          <cell r="X1491" t="e">
            <v>#N/A</v>
          </cell>
        </row>
        <row r="1492">
          <cell r="U1492" t="e">
            <v>#N/A</v>
          </cell>
          <cell r="V1492">
            <v>0</v>
          </cell>
          <cell r="W1492" t="e">
            <v>#N/A</v>
          </cell>
          <cell r="X1492" t="e">
            <v>#N/A</v>
          </cell>
        </row>
        <row r="1493">
          <cell r="U1493" t="e">
            <v>#N/A</v>
          </cell>
          <cell r="V1493">
            <v>0</v>
          </cell>
          <cell r="W1493" t="e">
            <v>#N/A</v>
          </cell>
          <cell r="X1493" t="e">
            <v>#N/A</v>
          </cell>
        </row>
        <row r="1494">
          <cell r="U1494" t="e">
            <v>#N/A</v>
          </cell>
          <cell r="V1494">
            <v>0</v>
          </cell>
          <cell r="W1494" t="e">
            <v>#N/A</v>
          </cell>
          <cell r="X1494" t="e">
            <v>#N/A</v>
          </cell>
        </row>
        <row r="1495">
          <cell r="U1495" t="e">
            <v>#N/A</v>
          </cell>
          <cell r="V1495">
            <v>0</v>
          </cell>
          <cell r="W1495" t="e">
            <v>#N/A</v>
          </cell>
          <cell r="X1495" t="e">
            <v>#N/A</v>
          </cell>
        </row>
        <row r="1496">
          <cell r="U1496" t="e">
            <v>#N/A</v>
          </cell>
          <cell r="V1496">
            <v>0</v>
          </cell>
          <cell r="W1496" t="e">
            <v>#N/A</v>
          </cell>
          <cell r="X1496" t="e">
            <v>#N/A</v>
          </cell>
        </row>
        <row r="1497">
          <cell r="U1497" t="e">
            <v>#N/A</v>
          </cell>
          <cell r="V1497">
            <v>0</v>
          </cell>
          <cell r="W1497" t="e">
            <v>#N/A</v>
          </cell>
          <cell r="X1497" t="e">
            <v>#N/A</v>
          </cell>
        </row>
        <row r="1498">
          <cell r="U1498" t="e">
            <v>#N/A</v>
          </cell>
          <cell r="V1498">
            <v>0</v>
          </cell>
          <cell r="W1498" t="e">
            <v>#N/A</v>
          </cell>
          <cell r="X1498" t="e">
            <v>#N/A</v>
          </cell>
        </row>
        <row r="1499">
          <cell r="U1499" t="e">
            <v>#N/A</v>
          </cell>
          <cell r="V1499">
            <v>0</v>
          </cell>
          <cell r="W1499" t="e">
            <v>#N/A</v>
          </cell>
          <cell r="X1499" t="e">
            <v>#N/A</v>
          </cell>
        </row>
        <row r="1500">
          <cell r="U1500" t="e">
            <v>#N/A</v>
          </cell>
          <cell r="V1500">
            <v>0</v>
          </cell>
          <cell r="W1500" t="e">
            <v>#N/A</v>
          </cell>
          <cell r="X1500" t="e">
            <v>#N/A</v>
          </cell>
        </row>
        <row r="1501">
          <cell r="U1501" t="e">
            <v>#N/A</v>
          </cell>
          <cell r="V1501">
            <v>0</v>
          </cell>
          <cell r="W1501" t="e">
            <v>#N/A</v>
          </cell>
          <cell r="X1501" t="e">
            <v>#N/A</v>
          </cell>
        </row>
        <row r="1502">
          <cell r="U1502" t="e">
            <v>#N/A</v>
          </cell>
          <cell r="V1502">
            <v>0</v>
          </cell>
          <cell r="W1502" t="e">
            <v>#N/A</v>
          </cell>
          <cell r="X1502" t="e">
            <v>#N/A</v>
          </cell>
        </row>
        <row r="1503">
          <cell r="U1503" t="e">
            <v>#N/A</v>
          </cell>
          <cell r="V1503">
            <v>0</v>
          </cell>
          <cell r="W1503" t="e">
            <v>#N/A</v>
          </cell>
          <cell r="X1503" t="e">
            <v>#N/A</v>
          </cell>
        </row>
        <row r="1504">
          <cell r="U1504" t="e">
            <v>#N/A</v>
          </cell>
          <cell r="V1504">
            <v>0</v>
          </cell>
          <cell r="W1504" t="e">
            <v>#N/A</v>
          </cell>
          <cell r="X1504" t="e">
            <v>#N/A</v>
          </cell>
        </row>
        <row r="1505">
          <cell r="U1505" t="e">
            <v>#N/A</v>
          </cell>
          <cell r="V1505">
            <v>0</v>
          </cell>
          <cell r="W1505" t="e">
            <v>#N/A</v>
          </cell>
          <cell r="X1505" t="e">
            <v>#N/A</v>
          </cell>
        </row>
        <row r="1506">
          <cell r="U1506" t="e">
            <v>#N/A</v>
          </cell>
          <cell r="V1506">
            <v>0</v>
          </cell>
          <cell r="W1506" t="e">
            <v>#N/A</v>
          </cell>
          <cell r="X1506" t="e">
            <v>#N/A</v>
          </cell>
        </row>
        <row r="1507">
          <cell r="U1507" t="e">
            <v>#N/A</v>
          </cell>
          <cell r="V1507">
            <v>0</v>
          </cell>
          <cell r="W1507" t="e">
            <v>#N/A</v>
          </cell>
          <cell r="X1507" t="e">
            <v>#N/A</v>
          </cell>
        </row>
        <row r="1508">
          <cell r="U1508" t="e">
            <v>#N/A</v>
          </cell>
          <cell r="V1508">
            <v>0</v>
          </cell>
          <cell r="W1508" t="e">
            <v>#N/A</v>
          </cell>
          <cell r="X1508" t="e">
            <v>#N/A</v>
          </cell>
        </row>
        <row r="1509">
          <cell r="U1509" t="e">
            <v>#N/A</v>
          </cell>
          <cell r="V1509">
            <v>0</v>
          </cell>
          <cell r="W1509" t="e">
            <v>#N/A</v>
          </cell>
          <cell r="X1509" t="e">
            <v>#N/A</v>
          </cell>
        </row>
        <row r="1510">
          <cell r="U1510" t="e">
            <v>#N/A</v>
          </cell>
          <cell r="V1510">
            <v>0</v>
          </cell>
          <cell r="W1510" t="e">
            <v>#N/A</v>
          </cell>
          <cell r="X1510" t="e">
            <v>#N/A</v>
          </cell>
        </row>
        <row r="1511">
          <cell r="U1511" t="e">
            <v>#N/A</v>
          </cell>
          <cell r="V1511">
            <v>0</v>
          </cell>
          <cell r="W1511" t="e">
            <v>#N/A</v>
          </cell>
          <cell r="X1511" t="e">
            <v>#N/A</v>
          </cell>
        </row>
        <row r="1512">
          <cell r="U1512" t="e">
            <v>#N/A</v>
          </cell>
          <cell r="V1512">
            <v>0</v>
          </cell>
          <cell r="W1512" t="e">
            <v>#N/A</v>
          </cell>
          <cell r="X1512" t="e">
            <v>#N/A</v>
          </cell>
        </row>
        <row r="1513">
          <cell r="U1513" t="e">
            <v>#N/A</v>
          </cell>
          <cell r="V1513">
            <v>0</v>
          </cell>
          <cell r="W1513" t="e">
            <v>#N/A</v>
          </cell>
          <cell r="X1513" t="e">
            <v>#N/A</v>
          </cell>
        </row>
        <row r="1514">
          <cell r="U1514" t="e">
            <v>#N/A</v>
          </cell>
          <cell r="V1514">
            <v>0</v>
          </cell>
          <cell r="W1514" t="e">
            <v>#N/A</v>
          </cell>
          <cell r="X1514" t="e">
            <v>#N/A</v>
          </cell>
        </row>
        <row r="1515">
          <cell r="U1515" t="e">
            <v>#N/A</v>
          </cell>
          <cell r="V1515">
            <v>0</v>
          </cell>
          <cell r="W1515" t="e">
            <v>#N/A</v>
          </cell>
          <cell r="X1515" t="e">
            <v>#N/A</v>
          </cell>
        </row>
        <row r="1516">
          <cell r="U1516" t="e">
            <v>#N/A</v>
          </cell>
          <cell r="V1516">
            <v>0</v>
          </cell>
          <cell r="W1516" t="e">
            <v>#N/A</v>
          </cell>
          <cell r="X1516" t="e">
            <v>#N/A</v>
          </cell>
        </row>
        <row r="1517">
          <cell r="U1517" t="e">
            <v>#N/A</v>
          </cell>
          <cell r="V1517">
            <v>0</v>
          </cell>
          <cell r="W1517" t="e">
            <v>#N/A</v>
          </cell>
          <cell r="X1517" t="e">
            <v>#N/A</v>
          </cell>
        </row>
        <row r="1518">
          <cell r="U1518" t="e">
            <v>#N/A</v>
          </cell>
          <cell r="V1518">
            <v>0</v>
          </cell>
          <cell r="W1518" t="e">
            <v>#N/A</v>
          </cell>
          <cell r="X1518" t="e">
            <v>#N/A</v>
          </cell>
        </row>
        <row r="1519">
          <cell r="U1519" t="e">
            <v>#N/A</v>
          </cell>
          <cell r="V1519">
            <v>0</v>
          </cell>
          <cell r="W1519" t="e">
            <v>#N/A</v>
          </cell>
          <cell r="X1519" t="e">
            <v>#N/A</v>
          </cell>
        </row>
        <row r="1520">
          <cell r="U1520" t="e">
            <v>#N/A</v>
          </cell>
          <cell r="V1520">
            <v>0</v>
          </cell>
          <cell r="W1520" t="e">
            <v>#N/A</v>
          </cell>
          <cell r="X1520" t="e">
            <v>#N/A</v>
          </cell>
        </row>
        <row r="1521">
          <cell r="U1521" t="e">
            <v>#N/A</v>
          </cell>
          <cell r="V1521">
            <v>0</v>
          </cell>
          <cell r="W1521" t="e">
            <v>#N/A</v>
          </cell>
          <cell r="X1521" t="e">
            <v>#N/A</v>
          </cell>
        </row>
        <row r="1522">
          <cell r="U1522" t="e">
            <v>#N/A</v>
          </cell>
          <cell r="V1522">
            <v>0</v>
          </cell>
          <cell r="W1522" t="e">
            <v>#N/A</v>
          </cell>
          <cell r="X1522" t="e">
            <v>#N/A</v>
          </cell>
        </row>
        <row r="1523">
          <cell r="U1523" t="e">
            <v>#N/A</v>
          </cell>
          <cell r="V1523">
            <v>0</v>
          </cell>
          <cell r="W1523" t="e">
            <v>#N/A</v>
          </cell>
          <cell r="X1523" t="e">
            <v>#N/A</v>
          </cell>
        </row>
        <row r="1524">
          <cell r="U1524" t="e">
            <v>#N/A</v>
          </cell>
          <cell r="V1524">
            <v>0</v>
          </cell>
          <cell r="W1524" t="e">
            <v>#N/A</v>
          </cell>
          <cell r="X1524" t="e">
            <v>#N/A</v>
          </cell>
        </row>
        <row r="1525">
          <cell r="U1525" t="e">
            <v>#N/A</v>
          </cell>
          <cell r="V1525">
            <v>0</v>
          </cell>
          <cell r="W1525" t="e">
            <v>#N/A</v>
          </cell>
          <cell r="X1525" t="e">
            <v>#N/A</v>
          </cell>
        </row>
        <row r="1526">
          <cell r="U1526" t="e">
            <v>#N/A</v>
          </cell>
          <cell r="V1526">
            <v>0</v>
          </cell>
          <cell r="W1526" t="e">
            <v>#N/A</v>
          </cell>
          <cell r="X1526" t="e">
            <v>#N/A</v>
          </cell>
        </row>
        <row r="1527">
          <cell r="U1527" t="e">
            <v>#N/A</v>
          </cell>
          <cell r="V1527">
            <v>0</v>
          </cell>
          <cell r="W1527" t="e">
            <v>#N/A</v>
          </cell>
          <cell r="X1527" t="e">
            <v>#N/A</v>
          </cell>
        </row>
        <row r="1528">
          <cell r="U1528" t="e">
            <v>#N/A</v>
          </cell>
          <cell r="V1528">
            <v>0</v>
          </cell>
          <cell r="W1528" t="e">
            <v>#N/A</v>
          </cell>
          <cell r="X1528" t="e">
            <v>#N/A</v>
          </cell>
        </row>
        <row r="1529">
          <cell r="U1529" t="e">
            <v>#N/A</v>
          </cell>
          <cell r="V1529">
            <v>0</v>
          </cell>
          <cell r="W1529" t="e">
            <v>#N/A</v>
          </cell>
          <cell r="X1529" t="e">
            <v>#N/A</v>
          </cell>
        </row>
        <row r="1530">
          <cell r="U1530" t="e">
            <v>#N/A</v>
          </cell>
          <cell r="V1530">
            <v>0</v>
          </cell>
          <cell r="W1530" t="e">
            <v>#N/A</v>
          </cell>
          <cell r="X1530" t="e">
            <v>#N/A</v>
          </cell>
        </row>
        <row r="1531">
          <cell r="U1531" t="e">
            <v>#N/A</v>
          </cell>
          <cell r="V1531">
            <v>0</v>
          </cell>
          <cell r="W1531" t="e">
            <v>#N/A</v>
          </cell>
          <cell r="X1531" t="e">
            <v>#N/A</v>
          </cell>
        </row>
        <row r="1532">
          <cell r="U1532" t="e">
            <v>#N/A</v>
          </cell>
          <cell r="V1532">
            <v>0</v>
          </cell>
          <cell r="W1532" t="e">
            <v>#N/A</v>
          </cell>
          <cell r="X1532" t="e">
            <v>#N/A</v>
          </cell>
        </row>
        <row r="1533">
          <cell r="U1533" t="e">
            <v>#N/A</v>
          </cell>
          <cell r="V1533">
            <v>0</v>
          </cell>
          <cell r="W1533" t="e">
            <v>#N/A</v>
          </cell>
          <cell r="X1533" t="e">
            <v>#N/A</v>
          </cell>
        </row>
        <row r="1534">
          <cell r="U1534" t="e">
            <v>#N/A</v>
          </cell>
          <cell r="V1534">
            <v>0</v>
          </cell>
          <cell r="W1534" t="e">
            <v>#N/A</v>
          </cell>
          <cell r="X1534" t="e">
            <v>#N/A</v>
          </cell>
        </row>
        <row r="1535">
          <cell r="U1535" t="e">
            <v>#N/A</v>
          </cell>
          <cell r="V1535">
            <v>0</v>
          </cell>
          <cell r="W1535" t="e">
            <v>#N/A</v>
          </cell>
          <cell r="X1535" t="e">
            <v>#N/A</v>
          </cell>
        </row>
        <row r="1536">
          <cell r="U1536" t="e">
            <v>#N/A</v>
          </cell>
          <cell r="V1536">
            <v>0</v>
          </cell>
          <cell r="W1536" t="e">
            <v>#N/A</v>
          </cell>
          <cell r="X1536" t="e">
            <v>#N/A</v>
          </cell>
        </row>
        <row r="1537">
          <cell r="U1537" t="e">
            <v>#N/A</v>
          </cell>
          <cell r="V1537">
            <v>0</v>
          </cell>
          <cell r="W1537" t="e">
            <v>#N/A</v>
          </cell>
          <cell r="X1537" t="e">
            <v>#N/A</v>
          </cell>
        </row>
        <row r="1538">
          <cell r="U1538" t="e">
            <v>#N/A</v>
          </cell>
          <cell r="V1538">
            <v>0</v>
          </cell>
          <cell r="W1538" t="e">
            <v>#N/A</v>
          </cell>
          <cell r="X1538" t="e">
            <v>#N/A</v>
          </cell>
        </row>
        <row r="1539">
          <cell r="U1539" t="e">
            <v>#N/A</v>
          </cell>
          <cell r="V1539">
            <v>0</v>
          </cell>
          <cell r="W1539" t="e">
            <v>#N/A</v>
          </cell>
          <cell r="X1539" t="e">
            <v>#N/A</v>
          </cell>
        </row>
        <row r="1540">
          <cell r="U1540" t="e">
            <v>#N/A</v>
          </cell>
          <cell r="V1540">
            <v>0</v>
          </cell>
          <cell r="W1540" t="e">
            <v>#N/A</v>
          </cell>
          <cell r="X1540" t="e">
            <v>#N/A</v>
          </cell>
        </row>
        <row r="1541">
          <cell r="U1541" t="e">
            <v>#N/A</v>
          </cell>
          <cell r="V1541">
            <v>0</v>
          </cell>
          <cell r="W1541" t="e">
            <v>#N/A</v>
          </cell>
          <cell r="X1541" t="e">
            <v>#N/A</v>
          </cell>
        </row>
        <row r="1542">
          <cell r="U1542" t="e">
            <v>#N/A</v>
          </cell>
          <cell r="V1542">
            <v>0</v>
          </cell>
          <cell r="W1542" t="e">
            <v>#N/A</v>
          </cell>
          <cell r="X1542" t="e">
            <v>#N/A</v>
          </cell>
        </row>
        <row r="1543">
          <cell r="U1543" t="e">
            <v>#N/A</v>
          </cell>
          <cell r="V1543">
            <v>0</v>
          </cell>
          <cell r="W1543" t="e">
            <v>#N/A</v>
          </cell>
          <cell r="X1543" t="e">
            <v>#N/A</v>
          </cell>
        </row>
        <row r="1544">
          <cell r="U1544" t="e">
            <v>#N/A</v>
          </cell>
          <cell r="V1544">
            <v>0</v>
          </cell>
          <cell r="W1544" t="e">
            <v>#N/A</v>
          </cell>
          <cell r="X1544" t="e">
            <v>#N/A</v>
          </cell>
        </row>
        <row r="1545">
          <cell r="U1545" t="e">
            <v>#N/A</v>
          </cell>
          <cell r="V1545">
            <v>0</v>
          </cell>
          <cell r="W1545" t="e">
            <v>#N/A</v>
          </cell>
          <cell r="X1545" t="e">
            <v>#N/A</v>
          </cell>
        </row>
        <row r="1546">
          <cell r="U1546" t="e">
            <v>#N/A</v>
          </cell>
          <cell r="V1546">
            <v>0</v>
          </cell>
          <cell r="W1546" t="e">
            <v>#N/A</v>
          </cell>
          <cell r="X1546" t="e">
            <v>#N/A</v>
          </cell>
        </row>
        <row r="1547">
          <cell r="U1547" t="e">
            <v>#N/A</v>
          </cell>
          <cell r="V1547">
            <v>0</v>
          </cell>
          <cell r="W1547" t="e">
            <v>#N/A</v>
          </cell>
          <cell r="X1547" t="e">
            <v>#N/A</v>
          </cell>
        </row>
        <row r="1548">
          <cell r="U1548" t="e">
            <v>#N/A</v>
          </cell>
          <cell r="V1548">
            <v>0</v>
          </cell>
          <cell r="W1548" t="e">
            <v>#N/A</v>
          </cell>
          <cell r="X1548" t="e">
            <v>#N/A</v>
          </cell>
        </row>
        <row r="1549">
          <cell r="U1549" t="e">
            <v>#N/A</v>
          </cell>
          <cell r="V1549">
            <v>0</v>
          </cell>
          <cell r="W1549" t="e">
            <v>#N/A</v>
          </cell>
          <cell r="X1549" t="e">
            <v>#N/A</v>
          </cell>
        </row>
        <row r="1550">
          <cell r="U1550" t="e">
            <v>#N/A</v>
          </cell>
          <cell r="V1550">
            <v>0</v>
          </cell>
          <cell r="W1550" t="e">
            <v>#N/A</v>
          </cell>
          <cell r="X1550" t="e">
            <v>#N/A</v>
          </cell>
        </row>
        <row r="1551">
          <cell r="U1551" t="e">
            <v>#N/A</v>
          </cell>
          <cell r="V1551">
            <v>0</v>
          </cell>
          <cell r="W1551" t="e">
            <v>#N/A</v>
          </cell>
          <cell r="X1551" t="e">
            <v>#N/A</v>
          </cell>
        </row>
        <row r="1552">
          <cell r="U1552" t="e">
            <v>#N/A</v>
          </cell>
          <cell r="V1552">
            <v>0</v>
          </cell>
          <cell r="W1552" t="e">
            <v>#N/A</v>
          </cell>
          <cell r="X1552" t="e">
            <v>#N/A</v>
          </cell>
        </row>
        <row r="1553">
          <cell r="U1553" t="e">
            <v>#N/A</v>
          </cell>
          <cell r="V1553">
            <v>0</v>
          </cell>
          <cell r="W1553" t="e">
            <v>#N/A</v>
          </cell>
          <cell r="X1553" t="e">
            <v>#N/A</v>
          </cell>
        </row>
        <row r="1554">
          <cell r="U1554" t="e">
            <v>#N/A</v>
          </cell>
          <cell r="V1554">
            <v>0</v>
          </cell>
          <cell r="W1554" t="e">
            <v>#N/A</v>
          </cell>
          <cell r="X1554" t="e">
            <v>#N/A</v>
          </cell>
        </row>
        <row r="1555">
          <cell r="U1555" t="e">
            <v>#N/A</v>
          </cell>
          <cell r="V1555">
            <v>0</v>
          </cell>
          <cell r="W1555" t="e">
            <v>#N/A</v>
          </cell>
          <cell r="X1555" t="e">
            <v>#N/A</v>
          </cell>
        </row>
        <row r="1556">
          <cell r="U1556" t="e">
            <v>#N/A</v>
          </cell>
          <cell r="V1556">
            <v>0</v>
          </cell>
          <cell r="W1556" t="e">
            <v>#N/A</v>
          </cell>
          <cell r="X1556" t="e">
            <v>#N/A</v>
          </cell>
        </row>
        <row r="1557">
          <cell r="U1557" t="e">
            <v>#N/A</v>
          </cell>
          <cell r="V1557">
            <v>0</v>
          </cell>
          <cell r="W1557" t="e">
            <v>#N/A</v>
          </cell>
          <cell r="X1557" t="e">
            <v>#N/A</v>
          </cell>
        </row>
        <row r="1558">
          <cell r="U1558" t="e">
            <v>#N/A</v>
          </cell>
          <cell r="V1558">
            <v>0</v>
          </cell>
          <cell r="W1558" t="e">
            <v>#N/A</v>
          </cell>
          <cell r="X1558" t="e">
            <v>#N/A</v>
          </cell>
        </row>
        <row r="1559">
          <cell r="U1559" t="e">
            <v>#N/A</v>
          </cell>
          <cell r="V1559">
            <v>0</v>
          </cell>
          <cell r="W1559" t="e">
            <v>#N/A</v>
          </cell>
          <cell r="X1559" t="e">
            <v>#N/A</v>
          </cell>
        </row>
        <row r="1560">
          <cell r="U1560" t="e">
            <v>#N/A</v>
          </cell>
          <cell r="V1560">
            <v>0</v>
          </cell>
          <cell r="W1560" t="e">
            <v>#N/A</v>
          </cell>
          <cell r="X1560" t="e">
            <v>#N/A</v>
          </cell>
        </row>
        <row r="1561">
          <cell r="U1561" t="e">
            <v>#N/A</v>
          </cell>
          <cell r="V1561">
            <v>0</v>
          </cell>
          <cell r="W1561" t="e">
            <v>#N/A</v>
          </cell>
          <cell r="X1561" t="e">
            <v>#N/A</v>
          </cell>
        </row>
        <row r="1562">
          <cell r="U1562" t="e">
            <v>#N/A</v>
          </cell>
          <cell r="V1562">
            <v>0</v>
          </cell>
          <cell r="W1562" t="e">
            <v>#N/A</v>
          </cell>
          <cell r="X1562" t="e">
            <v>#N/A</v>
          </cell>
        </row>
        <row r="1563">
          <cell r="U1563" t="e">
            <v>#N/A</v>
          </cell>
          <cell r="V1563">
            <v>0</v>
          </cell>
          <cell r="W1563" t="e">
            <v>#N/A</v>
          </cell>
          <cell r="X1563" t="e">
            <v>#N/A</v>
          </cell>
        </row>
        <row r="1564">
          <cell r="U1564" t="e">
            <v>#N/A</v>
          </cell>
          <cell r="V1564">
            <v>0</v>
          </cell>
          <cell r="W1564" t="e">
            <v>#N/A</v>
          </cell>
          <cell r="X1564" t="e">
            <v>#N/A</v>
          </cell>
        </row>
        <row r="1565">
          <cell r="U1565" t="e">
            <v>#N/A</v>
          </cell>
          <cell r="V1565">
            <v>0</v>
          </cell>
          <cell r="W1565" t="e">
            <v>#N/A</v>
          </cell>
          <cell r="X1565" t="e">
            <v>#N/A</v>
          </cell>
        </row>
        <row r="1566">
          <cell r="U1566" t="e">
            <v>#N/A</v>
          </cell>
          <cell r="V1566">
            <v>0</v>
          </cell>
          <cell r="W1566" t="e">
            <v>#N/A</v>
          </cell>
          <cell r="X1566" t="e">
            <v>#N/A</v>
          </cell>
        </row>
        <row r="1567">
          <cell r="U1567" t="e">
            <v>#N/A</v>
          </cell>
          <cell r="V1567">
            <v>0</v>
          </cell>
          <cell r="W1567" t="e">
            <v>#N/A</v>
          </cell>
          <cell r="X1567" t="e">
            <v>#N/A</v>
          </cell>
        </row>
        <row r="1568">
          <cell r="U1568" t="e">
            <v>#N/A</v>
          </cell>
          <cell r="V1568">
            <v>0</v>
          </cell>
          <cell r="W1568" t="e">
            <v>#N/A</v>
          </cell>
          <cell r="X1568" t="e">
            <v>#N/A</v>
          </cell>
        </row>
        <row r="1569">
          <cell r="U1569" t="e">
            <v>#N/A</v>
          </cell>
          <cell r="V1569">
            <v>0</v>
          </cell>
          <cell r="W1569" t="e">
            <v>#N/A</v>
          </cell>
          <cell r="X1569" t="e">
            <v>#N/A</v>
          </cell>
        </row>
        <row r="1570">
          <cell r="U1570" t="e">
            <v>#N/A</v>
          </cell>
          <cell r="V1570">
            <v>0</v>
          </cell>
          <cell r="W1570" t="e">
            <v>#N/A</v>
          </cell>
          <cell r="X1570" t="e">
            <v>#N/A</v>
          </cell>
        </row>
        <row r="1571">
          <cell r="U1571" t="e">
            <v>#N/A</v>
          </cell>
          <cell r="V1571">
            <v>0</v>
          </cell>
          <cell r="W1571" t="e">
            <v>#N/A</v>
          </cell>
          <cell r="X1571" t="e">
            <v>#N/A</v>
          </cell>
        </row>
        <row r="1572">
          <cell r="U1572" t="e">
            <v>#N/A</v>
          </cell>
          <cell r="V1572">
            <v>0</v>
          </cell>
          <cell r="W1572" t="e">
            <v>#N/A</v>
          </cell>
          <cell r="X1572" t="e">
            <v>#N/A</v>
          </cell>
        </row>
        <row r="1573">
          <cell r="U1573" t="e">
            <v>#N/A</v>
          </cell>
          <cell r="V1573">
            <v>0</v>
          </cell>
          <cell r="W1573" t="e">
            <v>#N/A</v>
          </cell>
          <cell r="X1573" t="e">
            <v>#N/A</v>
          </cell>
        </row>
        <row r="1574">
          <cell r="U1574" t="e">
            <v>#N/A</v>
          </cell>
          <cell r="V1574">
            <v>0</v>
          </cell>
          <cell r="W1574" t="e">
            <v>#N/A</v>
          </cell>
          <cell r="X1574" t="e">
            <v>#N/A</v>
          </cell>
        </row>
        <row r="1575">
          <cell r="U1575" t="e">
            <v>#N/A</v>
          </cell>
          <cell r="V1575">
            <v>0</v>
          </cell>
          <cell r="W1575" t="e">
            <v>#N/A</v>
          </cell>
          <cell r="X1575" t="e">
            <v>#N/A</v>
          </cell>
        </row>
        <row r="1576">
          <cell r="U1576" t="e">
            <v>#N/A</v>
          </cell>
          <cell r="V1576">
            <v>0</v>
          </cell>
          <cell r="W1576" t="e">
            <v>#N/A</v>
          </cell>
          <cell r="X1576" t="e">
            <v>#N/A</v>
          </cell>
        </row>
        <row r="1577">
          <cell r="U1577" t="e">
            <v>#N/A</v>
          </cell>
          <cell r="V1577">
            <v>0</v>
          </cell>
          <cell r="W1577" t="e">
            <v>#N/A</v>
          </cell>
          <cell r="X1577" t="e">
            <v>#N/A</v>
          </cell>
        </row>
        <row r="1578">
          <cell r="U1578" t="e">
            <v>#N/A</v>
          </cell>
          <cell r="V1578">
            <v>0</v>
          </cell>
          <cell r="W1578" t="e">
            <v>#N/A</v>
          </cell>
          <cell r="X1578" t="e">
            <v>#N/A</v>
          </cell>
        </row>
        <row r="1579">
          <cell r="U1579" t="e">
            <v>#N/A</v>
          </cell>
          <cell r="V1579">
            <v>0</v>
          </cell>
          <cell r="W1579" t="e">
            <v>#N/A</v>
          </cell>
          <cell r="X1579" t="e">
            <v>#N/A</v>
          </cell>
        </row>
        <row r="1580">
          <cell r="U1580" t="e">
            <v>#N/A</v>
          </cell>
          <cell r="V1580">
            <v>0</v>
          </cell>
          <cell r="W1580" t="e">
            <v>#N/A</v>
          </cell>
          <cell r="X1580" t="e">
            <v>#N/A</v>
          </cell>
        </row>
        <row r="1581">
          <cell r="U1581" t="e">
            <v>#N/A</v>
          </cell>
          <cell r="V1581">
            <v>0</v>
          </cell>
          <cell r="W1581" t="e">
            <v>#N/A</v>
          </cell>
          <cell r="X1581" t="e">
            <v>#N/A</v>
          </cell>
        </row>
        <row r="1582">
          <cell r="U1582" t="e">
            <v>#N/A</v>
          </cell>
          <cell r="V1582">
            <v>0</v>
          </cell>
          <cell r="W1582" t="e">
            <v>#N/A</v>
          </cell>
          <cell r="X1582" t="e">
            <v>#N/A</v>
          </cell>
        </row>
        <row r="1583">
          <cell r="U1583" t="e">
            <v>#N/A</v>
          </cell>
          <cell r="V1583">
            <v>0</v>
          </cell>
          <cell r="W1583" t="e">
            <v>#N/A</v>
          </cell>
          <cell r="X1583" t="e">
            <v>#N/A</v>
          </cell>
        </row>
        <row r="1584">
          <cell r="U1584" t="e">
            <v>#N/A</v>
          </cell>
          <cell r="V1584">
            <v>0</v>
          </cell>
          <cell r="W1584" t="e">
            <v>#N/A</v>
          </cell>
          <cell r="X1584" t="e">
            <v>#N/A</v>
          </cell>
        </row>
        <row r="1585">
          <cell r="U1585" t="e">
            <v>#N/A</v>
          </cell>
          <cell r="V1585">
            <v>0</v>
          </cell>
          <cell r="W1585" t="e">
            <v>#N/A</v>
          </cell>
          <cell r="X1585" t="e">
            <v>#N/A</v>
          </cell>
        </row>
        <row r="1586">
          <cell r="U1586" t="e">
            <v>#N/A</v>
          </cell>
          <cell r="V1586">
            <v>0</v>
          </cell>
          <cell r="W1586" t="e">
            <v>#N/A</v>
          </cell>
          <cell r="X1586" t="e">
            <v>#N/A</v>
          </cell>
        </row>
        <row r="1587">
          <cell r="U1587" t="e">
            <v>#N/A</v>
          </cell>
          <cell r="V1587">
            <v>0</v>
          </cell>
          <cell r="W1587" t="e">
            <v>#N/A</v>
          </cell>
          <cell r="X1587" t="e">
            <v>#N/A</v>
          </cell>
        </row>
        <row r="1588">
          <cell r="U1588" t="e">
            <v>#N/A</v>
          </cell>
          <cell r="V1588">
            <v>0</v>
          </cell>
          <cell r="W1588" t="e">
            <v>#N/A</v>
          </cell>
          <cell r="X1588" t="e">
            <v>#N/A</v>
          </cell>
        </row>
        <row r="1589">
          <cell r="U1589" t="e">
            <v>#N/A</v>
          </cell>
          <cell r="V1589">
            <v>0</v>
          </cell>
          <cell r="W1589" t="e">
            <v>#N/A</v>
          </cell>
          <cell r="X1589" t="e">
            <v>#N/A</v>
          </cell>
        </row>
        <row r="1590">
          <cell r="U1590" t="e">
            <v>#N/A</v>
          </cell>
          <cell r="V1590">
            <v>0</v>
          </cell>
          <cell r="W1590" t="e">
            <v>#N/A</v>
          </cell>
          <cell r="X1590" t="e">
            <v>#N/A</v>
          </cell>
        </row>
        <row r="1591">
          <cell r="U1591" t="e">
            <v>#N/A</v>
          </cell>
          <cell r="V1591">
            <v>0</v>
          </cell>
          <cell r="W1591" t="e">
            <v>#N/A</v>
          </cell>
          <cell r="X1591" t="e">
            <v>#N/A</v>
          </cell>
        </row>
        <row r="1592">
          <cell r="U1592" t="e">
            <v>#N/A</v>
          </cell>
          <cell r="V1592">
            <v>0</v>
          </cell>
          <cell r="W1592" t="e">
            <v>#N/A</v>
          </cell>
          <cell r="X1592" t="e">
            <v>#N/A</v>
          </cell>
        </row>
        <row r="1593">
          <cell r="U1593" t="e">
            <v>#N/A</v>
          </cell>
          <cell r="V1593">
            <v>0</v>
          </cell>
          <cell r="W1593" t="e">
            <v>#N/A</v>
          </cell>
          <cell r="X1593" t="e">
            <v>#N/A</v>
          </cell>
        </row>
        <row r="1594">
          <cell r="U1594" t="e">
            <v>#N/A</v>
          </cell>
          <cell r="V1594">
            <v>0</v>
          </cell>
          <cell r="W1594" t="e">
            <v>#N/A</v>
          </cell>
          <cell r="X1594" t="e">
            <v>#N/A</v>
          </cell>
        </row>
        <row r="1595">
          <cell r="U1595" t="e">
            <v>#N/A</v>
          </cell>
          <cell r="V1595">
            <v>0</v>
          </cell>
          <cell r="W1595" t="e">
            <v>#N/A</v>
          </cell>
          <cell r="X1595" t="e">
            <v>#N/A</v>
          </cell>
        </row>
        <row r="1596">
          <cell r="U1596" t="e">
            <v>#N/A</v>
          </cell>
          <cell r="V1596">
            <v>0</v>
          </cell>
          <cell r="W1596" t="e">
            <v>#N/A</v>
          </cell>
          <cell r="X1596" t="e">
            <v>#N/A</v>
          </cell>
        </row>
        <row r="1597">
          <cell r="U1597" t="e">
            <v>#N/A</v>
          </cell>
          <cell r="V1597">
            <v>0</v>
          </cell>
          <cell r="W1597" t="e">
            <v>#N/A</v>
          </cell>
          <cell r="X1597" t="e">
            <v>#N/A</v>
          </cell>
        </row>
        <row r="1598">
          <cell r="U1598" t="e">
            <v>#N/A</v>
          </cell>
          <cell r="V1598">
            <v>0</v>
          </cell>
          <cell r="W1598" t="e">
            <v>#N/A</v>
          </cell>
          <cell r="X1598" t="e">
            <v>#N/A</v>
          </cell>
        </row>
        <row r="1599">
          <cell r="U1599" t="e">
            <v>#N/A</v>
          </cell>
          <cell r="V1599">
            <v>0</v>
          </cell>
          <cell r="W1599" t="e">
            <v>#N/A</v>
          </cell>
          <cell r="X1599" t="e">
            <v>#N/A</v>
          </cell>
        </row>
        <row r="1600">
          <cell r="U1600" t="e">
            <v>#N/A</v>
          </cell>
          <cell r="V1600">
            <v>0</v>
          </cell>
          <cell r="W1600" t="e">
            <v>#N/A</v>
          </cell>
          <cell r="X1600" t="e">
            <v>#N/A</v>
          </cell>
        </row>
        <row r="1601">
          <cell r="U1601" t="e">
            <v>#N/A</v>
          </cell>
          <cell r="V1601">
            <v>0</v>
          </cell>
          <cell r="W1601" t="e">
            <v>#N/A</v>
          </cell>
          <cell r="X1601" t="e">
            <v>#N/A</v>
          </cell>
        </row>
        <row r="1602">
          <cell r="U1602" t="e">
            <v>#N/A</v>
          </cell>
          <cell r="V1602">
            <v>0</v>
          </cell>
          <cell r="W1602" t="e">
            <v>#N/A</v>
          </cell>
          <cell r="X1602" t="e">
            <v>#N/A</v>
          </cell>
        </row>
        <row r="1603">
          <cell r="U1603" t="e">
            <v>#N/A</v>
          </cell>
          <cell r="V1603">
            <v>0</v>
          </cell>
          <cell r="W1603" t="e">
            <v>#N/A</v>
          </cell>
          <cell r="X1603" t="e">
            <v>#N/A</v>
          </cell>
        </row>
        <row r="1604">
          <cell r="U1604" t="e">
            <v>#N/A</v>
          </cell>
          <cell r="V1604">
            <v>0</v>
          </cell>
          <cell r="W1604" t="e">
            <v>#N/A</v>
          </cell>
          <cell r="X1604" t="e">
            <v>#N/A</v>
          </cell>
        </row>
        <row r="1605">
          <cell r="U1605" t="e">
            <v>#N/A</v>
          </cell>
          <cell r="V1605">
            <v>0</v>
          </cell>
          <cell r="W1605" t="e">
            <v>#N/A</v>
          </cell>
          <cell r="X1605" t="e">
            <v>#N/A</v>
          </cell>
        </row>
        <row r="1606">
          <cell r="U1606" t="e">
            <v>#N/A</v>
          </cell>
          <cell r="V1606">
            <v>0</v>
          </cell>
          <cell r="W1606" t="e">
            <v>#N/A</v>
          </cell>
          <cell r="X1606" t="e">
            <v>#N/A</v>
          </cell>
        </row>
        <row r="1607">
          <cell r="U1607" t="e">
            <v>#N/A</v>
          </cell>
          <cell r="V1607">
            <v>0</v>
          </cell>
          <cell r="W1607" t="e">
            <v>#N/A</v>
          </cell>
          <cell r="X1607" t="e">
            <v>#N/A</v>
          </cell>
        </row>
        <row r="1608">
          <cell r="U1608" t="e">
            <v>#N/A</v>
          </cell>
          <cell r="V1608">
            <v>0</v>
          </cell>
          <cell r="W1608" t="e">
            <v>#N/A</v>
          </cell>
          <cell r="X1608" t="e">
            <v>#N/A</v>
          </cell>
        </row>
        <row r="1609">
          <cell r="U1609" t="e">
            <v>#N/A</v>
          </cell>
          <cell r="V1609">
            <v>0</v>
          </cell>
          <cell r="W1609" t="e">
            <v>#N/A</v>
          </cell>
          <cell r="X1609" t="e">
            <v>#N/A</v>
          </cell>
        </row>
        <row r="1610">
          <cell r="U1610" t="e">
            <v>#N/A</v>
          </cell>
          <cell r="V1610">
            <v>0</v>
          </cell>
          <cell r="W1610" t="e">
            <v>#N/A</v>
          </cell>
          <cell r="X1610" t="e">
            <v>#N/A</v>
          </cell>
        </row>
        <row r="1611">
          <cell r="U1611" t="e">
            <v>#N/A</v>
          </cell>
          <cell r="V1611">
            <v>0</v>
          </cell>
          <cell r="W1611" t="e">
            <v>#N/A</v>
          </cell>
          <cell r="X1611" t="e">
            <v>#N/A</v>
          </cell>
        </row>
        <row r="1612">
          <cell r="U1612" t="e">
            <v>#N/A</v>
          </cell>
          <cell r="V1612">
            <v>0</v>
          </cell>
          <cell r="W1612" t="e">
            <v>#N/A</v>
          </cell>
          <cell r="X1612" t="e">
            <v>#N/A</v>
          </cell>
        </row>
        <row r="1613">
          <cell r="U1613" t="e">
            <v>#N/A</v>
          </cell>
          <cell r="V1613">
            <v>0</v>
          </cell>
          <cell r="W1613" t="e">
            <v>#N/A</v>
          </cell>
          <cell r="X1613" t="e">
            <v>#N/A</v>
          </cell>
        </row>
        <row r="1614">
          <cell r="U1614" t="e">
            <v>#N/A</v>
          </cell>
          <cell r="V1614">
            <v>0</v>
          </cell>
          <cell r="W1614" t="e">
            <v>#N/A</v>
          </cell>
          <cell r="X1614" t="e">
            <v>#N/A</v>
          </cell>
        </row>
        <row r="1615">
          <cell r="U1615" t="e">
            <v>#N/A</v>
          </cell>
          <cell r="V1615">
            <v>0</v>
          </cell>
          <cell r="W1615" t="e">
            <v>#N/A</v>
          </cell>
          <cell r="X1615" t="e">
            <v>#N/A</v>
          </cell>
        </row>
        <row r="1616">
          <cell r="U1616" t="e">
            <v>#N/A</v>
          </cell>
          <cell r="V1616">
            <v>0</v>
          </cell>
          <cell r="W1616" t="e">
            <v>#N/A</v>
          </cell>
          <cell r="X1616" t="e">
            <v>#N/A</v>
          </cell>
        </row>
        <row r="1617">
          <cell r="U1617" t="e">
            <v>#N/A</v>
          </cell>
          <cell r="V1617">
            <v>0</v>
          </cell>
          <cell r="W1617" t="e">
            <v>#N/A</v>
          </cell>
          <cell r="X1617" t="e">
            <v>#N/A</v>
          </cell>
        </row>
        <row r="1618">
          <cell r="U1618" t="e">
            <v>#N/A</v>
          </cell>
          <cell r="V1618">
            <v>0</v>
          </cell>
          <cell r="W1618" t="e">
            <v>#N/A</v>
          </cell>
          <cell r="X1618" t="e">
            <v>#N/A</v>
          </cell>
        </row>
        <row r="1619">
          <cell r="U1619" t="e">
            <v>#N/A</v>
          </cell>
          <cell r="V1619">
            <v>0</v>
          </cell>
          <cell r="W1619" t="e">
            <v>#N/A</v>
          </cell>
          <cell r="X1619" t="e">
            <v>#N/A</v>
          </cell>
        </row>
        <row r="1620">
          <cell r="U1620" t="e">
            <v>#N/A</v>
          </cell>
          <cell r="V1620">
            <v>0</v>
          </cell>
          <cell r="W1620" t="e">
            <v>#N/A</v>
          </cell>
          <cell r="X1620" t="e">
            <v>#N/A</v>
          </cell>
        </row>
        <row r="1621">
          <cell r="U1621" t="e">
            <v>#N/A</v>
          </cell>
          <cell r="V1621">
            <v>0</v>
          </cell>
          <cell r="W1621" t="e">
            <v>#N/A</v>
          </cell>
          <cell r="X1621" t="e">
            <v>#N/A</v>
          </cell>
        </row>
        <row r="1622">
          <cell r="U1622" t="e">
            <v>#N/A</v>
          </cell>
          <cell r="V1622">
            <v>0</v>
          </cell>
          <cell r="W1622" t="e">
            <v>#N/A</v>
          </cell>
          <cell r="X1622" t="e">
            <v>#N/A</v>
          </cell>
        </row>
        <row r="1623">
          <cell r="U1623" t="e">
            <v>#N/A</v>
          </cell>
          <cell r="V1623">
            <v>0</v>
          </cell>
          <cell r="W1623" t="e">
            <v>#N/A</v>
          </cell>
          <cell r="X1623" t="e">
            <v>#N/A</v>
          </cell>
        </row>
        <row r="1624">
          <cell r="U1624" t="e">
            <v>#N/A</v>
          </cell>
          <cell r="V1624">
            <v>0</v>
          </cell>
          <cell r="W1624" t="e">
            <v>#N/A</v>
          </cell>
          <cell r="X1624" t="e">
            <v>#N/A</v>
          </cell>
        </row>
        <row r="1625">
          <cell r="U1625" t="e">
            <v>#N/A</v>
          </cell>
          <cell r="V1625">
            <v>0</v>
          </cell>
          <cell r="W1625" t="e">
            <v>#N/A</v>
          </cell>
          <cell r="X1625" t="e">
            <v>#N/A</v>
          </cell>
        </row>
        <row r="1626">
          <cell r="U1626" t="e">
            <v>#N/A</v>
          </cell>
          <cell r="V1626">
            <v>0</v>
          </cell>
          <cell r="W1626" t="e">
            <v>#N/A</v>
          </cell>
          <cell r="X1626" t="e">
            <v>#N/A</v>
          </cell>
        </row>
        <row r="1627">
          <cell r="U1627" t="e">
            <v>#N/A</v>
          </cell>
          <cell r="V1627">
            <v>0</v>
          </cell>
          <cell r="W1627" t="e">
            <v>#N/A</v>
          </cell>
          <cell r="X1627" t="e">
            <v>#N/A</v>
          </cell>
        </row>
        <row r="1628">
          <cell r="U1628" t="e">
            <v>#N/A</v>
          </cell>
          <cell r="V1628">
            <v>0</v>
          </cell>
          <cell r="W1628" t="e">
            <v>#N/A</v>
          </cell>
          <cell r="X1628" t="e">
            <v>#N/A</v>
          </cell>
        </row>
        <row r="1629">
          <cell r="U1629" t="e">
            <v>#N/A</v>
          </cell>
          <cell r="V1629">
            <v>0</v>
          </cell>
          <cell r="W1629" t="e">
            <v>#N/A</v>
          </cell>
          <cell r="X1629" t="e">
            <v>#N/A</v>
          </cell>
        </row>
        <row r="1630">
          <cell r="U1630" t="e">
            <v>#N/A</v>
          </cell>
          <cell r="V1630">
            <v>0</v>
          </cell>
          <cell r="W1630" t="e">
            <v>#N/A</v>
          </cell>
          <cell r="X1630" t="e">
            <v>#N/A</v>
          </cell>
        </row>
        <row r="1631">
          <cell r="U1631" t="e">
            <v>#N/A</v>
          </cell>
          <cell r="V1631">
            <v>0</v>
          </cell>
          <cell r="W1631" t="e">
            <v>#N/A</v>
          </cell>
          <cell r="X1631" t="e">
            <v>#N/A</v>
          </cell>
        </row>
        <row r="1632">
          <cell r="U1632" t="e">
            <v>#N/A</v>
          </cell>
          <cell r="V1632">
            <v>0</v>
          </cell>
          <cell r="W1632" t="e">
            <v>#N/A</v>
          </cell>
          <cell r="X1632" t="e">
            <v>#N/A</v>
          </cell>
        </row>
        <row r="1633">
          <cell r="U1633" t="e">
            <v>#N/A</v>
          </cell>
          <cell r="V1633">
            <v>0</v>
          </cell>
          <cell r="W1633" t="e">
            <v>#N/A</v>
          </cell>
          <cell r="X1633" t="e">
            <v>#N/A</v>
          </cell>
        </row>
        <row r="1634">
          <cell r="U1634" t="e">
            <v>#N/A</v>
          </cell>
          <cell r="V1634">
            <v>0</v>
          </cell>
          <cell r="W1634" t="e">
            <v>#N/A</v>
          </cell>
          <cell r="X1634" t="e">
            <v>#N/A</v>
          </cell>
        </row>
        <row r="1635">
          <cell r="U1635" t="e">
            <v>#N/A</v>
          </cell>
          <cell r="V1635">
            <v>0</v>
          </cell>
          <cell r="W1635" t="e">
            <v>#N/A</v>
          </cell>
          <cell r="X1635" t="e">
            <v>#N/A</v>
          </cell>
        </row>
        <row r="1636">
          <cell r="U1636" t="e">
            <v>#N/A</v>
          </cell>
          <cell r="V1636">
            <v>0</v>
          </cell>
          <cell r="W1636" t="e">
            <v>#N/A</v>
          </cell>
          <cell r="X1636" t="e">
            <v>#N/A</v>
          </cell>
        </row>
        <row r="1637">
          <cell r="U1637" t="e">
            <v>#N/A</v>
          </cell>
          <cell r="V1637">
            <v>0</v>
          </cell>
          <cell r="W1637" t="e">
            <v>#N/A</v>
          </cell>
          <cell r="X1637" t="e">
            <v>#N/A</v>
          </cell>
        </row>
        <row r="1638">
          <cell r="U1638" t="e">
            <v>#N/A</v>
          </cell>
          <cell r="V1638">
            <v>0</v>
          </cell>
          <cell r="W1638" t="e">
            <v>#N/A</v>
          </cell>
          <cell r="X1638" t="e">
            <v>#N/A</v>
          </cell>
        </row>
        <row r="1639">
          <cell r="U1639" t="e">
            <v>#N/A</v>
          </cell>
          <cell r="V1639">
            <v>0</v>
          </cell>
          <cell r="W1639" t="e">
            <v>#N/A</v>
          </cell>
          <cell r="X1639" t="e">
            <v>#N/A</v>
          </cell>
        </row>
        <row r="1640">
          <cell r="U1640" t="e">
            <v>#N/A</v>
          </cell>
          <cell r="V1640">
            <v>0</v>
          </cell>
          <cell r="W1640" t="e">
            <v>#N/A</v>
          </cell>
          <cell r="X1640" t="e">
            <v>#N/A</v>
          </cell>
        </row>
        <row r="1641">
          <cell r="U1641" t="e">
            <v>#N/A</v>
          </cell>
          <cell r="V1641">
            <v>0</v>
          </cell>
          <cell r="W1641" t="e">
            <v>#N/A</v>
          </cell>
          <cell r="X1641" t="e">
            <v>#N/A</v>
          </cell>
        </row>
        <row r="1642">
          <cell r="U1642" t="e">
            <v>#N/A</v>
          </cell>
          <cell r="V1642">
            <v>0</v>
          </cell>
          <cell r="W1642" t="e">
            <v>#N/A</v>
          </cell>
          <cell r="X1642" t="e">
            <v>#N/A</v>
          </cell>
        </row>
        <row r="1643">
          <cell r="U1643" t="e">
            <v>#N/A</v>
          </cell>
          <cell r="V1643">
            <v>0</v>
          </cell>
          <cell r="W1643" t="e">
            <v>#N/A</v>
          </cell>
          <cell r="X1643" t="e">
            <v>#N/A</v>
          </cell>
        </row>
        <row r="1644">
          <cell r="U1644" t="e">
            <v>#N/A</v>
          </cell>
          <cell r="V1644">
            <v>0</v>
          </cell>
          <cell r="W1644" t="e">
            <v>#N/A</v>
          </cell>
          <cell r="X1644" t="e">
            <v>#N/A</v>
          </cell>
        </row>
        <row r="1645">
          <cell r="U1645" t="e">
            <v>#N/A</v>
          </cell>
          <cell r="V1645">
            <v>0</v>
          </cell>
          <cell r="W1645" t="e">
            <v>#N/A</v>
          </cell>
          <cell r="X1645" t="e">
            <v>#N/A</v>
          </cell>
        </row>
        <row r="1646">
          <cell r="U1646" t="e">
            <v>#N/A</v>
          </cell>
          <cell r="V1646">
            <v>0</v>
          </cell>
          <cell r="W1646" t="e">
            <v>#N/A</v>
          </cell>
          <cell r="X1646" t="e">
            <v>#N/A</v>
          </cell>
        </row>
        <row r="1647">
          <cell r="U1647" t="e">
            <v>#N/A</v>
          </cell>
          <cell r="V1647">
            <v>0</v>
          </cell>
          <cell r="W1647" t="e">
            <v>#N/A</v>
          </cell>
          <cell r="X1647" t="e">
            <v>#N/A</v>
          </cell>
        </row>
        <row r="1648">
          <cell r="U1648" t="e">
            <v>#N/A</v>
          </cell>
          <cell r="V1648">
            <v>0</v>
          </cell>
          <cell r="W1648" t="e">
            <v>#N/A</v>
          </cell>
          <cell r="X1648" t="e">
            <v>#N/A</v>
          </cell>
        </row>
        <row r="1649">
          <cell r="U1649" t="e">
            <v>#N/A</v>
          </cell>
          <cell r="V1649">
            <v>0</v>
          </cell>
          <cell r="W1649" t="e">
            <v>#N/A</v>
          </cell>
          <cell r="X1649" t="e">
            <v>#N/A</v>
          </cell>
        </row>
        <row r="1650">
          <cell r="U1650" t="e">
            <v>#N/A</v>
          </cell>
          <cell r="V1650">
            <v>0</v>
          </cell>
          <cell r="W1650" t="e">
            <v>#N/A</v>
          </cell>
          <cell r="X1650" t="e">
            <v>#N/A</v>
          </cell>
        </row>
        <row r="1651">
          <cell r="U1651" t="e">
            <v>#N/A</v>
          </cell>
          <cell r="V1651">
            <v>0</v>
          </cell>
          <cell r="W1651" t="e">
            <v>#N/A</v>
          </cell>
          <cell r="X1651" t="e">
            <v>#N/A</v>
          </cell>
        </row>
        <row r="1652">
          <cell r="U1652" t="e">
            <v>#N/A</v>
          </cell>
          <cell r="V1652">
            <v>0</v>
          </cell>
          <cell r="W1652" t="e">
            <v>#N/A</v>
          </cell>
          <cell r="X1652" t="e">
            <v>#N/A</v>
          </cell>
        </row>
        <row r="1653">
          <cell r="U1653" t="e">
            <v>#N/A</v>
          </cell>
          <cell r="V1653">
            <v>0</v>
          </cell>
          <cell r="W1653" t="e">
            <v>#N/A</v>
          </cell>
          <cell r="X1653" t="e">
            <v>#N/A</v>
          </cell>
        </row>
        <row r="1654">
          <cell r="U1654" t="e">
            <v>#N/A</v>
          </cell>
          <cell r="V1654">
            <v>0</v>
          </cell>
          <cell r="W1654" t="e">
            <v>#N/A</v>
          </cell>
          <cell r="X1654" t="e">
            <v>#N/A</v>
          </cell>
        </row>
        <row r="1655">
          <cell r="U1655" t="e">
            <v>#N/A</v>
          </cell>
          <cell r="V1655">
            <v>0</v>
          </cell>
          <cell r="W1655" t="e">
            <v>#N/A</v>
          </cell>
          <cell r="X1655" t="e">
            <v>#N/A</v>
          </cell>
        </row>
        <row r="1656">
          <cell r="U1656" t="e">
            <v>#N/A</v>
          </cell>
          <cell r="V1656">
            <v>0</v>
          </cell>
          <cell r="W1656" t="e">
            <v>#N/A</v>
          </cell>
          <cell r="X1656" t="e">
            <v>#N/A</v>
          </cell>
        </row>
        <row r="1657">
          <cell r="U1657" t="e">
            <v>#N/A</v>
          </cell>
          <cell r="V1657">
            <v>0</v>
          </cell>
          <cell r="W1657" t="e">
            <v>#N/A</v>
          </cell>
          <cell r="X1657" t="e">
            <v>#N/A</v>
          </cell>
        </row>
        <row r="1658">
          <cell r="U1658" t="e">
            <v>#N/A</v>
          </cell>
          <cell r="V1658">
            <v>0</v>
          </cell>
          <cell r="W1658" t="e">
            <v>#N/A</v>
          </cell>
          <cell r="X1658" t="e">
            <v>#N/A</v>
          </cell>
        </row>
        <row r="1659">
          <cell r="U1659" t="e">
            <v>#N/A</v>
          </cell>
          <cell r="V1659">
            <v>0</v>
          </cell>
          <cell r="W1659" t="e">
            <v>#N/A</v>
          </cell>
          <cell r="X1659" t="e">
            <v>#N/A</v>
          </cell>
        </row>
        <row r="1660">
          <cell r="U1660" t="e">
            <v>#N/A</v>
          </cell>
          <cell r="V1660">
            <v>0</v>
          </cell>
          <cell r="W1660" t="e">
            <v>#N/A</v>
          </cell>
          <cell r="X1660" t="e">
            <v>#N/A</v>
          </cell>
        </row>
        <row r="1661">
          <cell r="U1661" t="e">
            <v>#N/A</v>
          </cell>
          <cell r="V1661">
            <v>0</v>
          </cell>
          <cell r="W1661" t="e">
            <v>#N/A</v>
          </cell>
          <cell r="X1661" t="e">
            <v>#N/A</v>
          </cell>
        </row>
        <row r="1662">
          <cell r="U1662" t="e">
            <v>#N/A</v>
          </cell>
          <cell r="V1662">
            <v>0</v>
          </cell>
          <cell r="W1662" t="e">
            <v>#N/A</v>
          </cell>
          <cell r="X1662" t="e">
            <v>#N/A</v>
          </cell>
        </row>
        <row r="1663">
          <cell r="U1663" t="e">
            <v>#N/A</v>
          </cell>
          <cell r="V1663">
            <v>0</v>
          </cell>
          <cell r="W1663" t="e">
            <v>#N/A</v>
          </cell>
          <cell r="X1663" t="e">
            <v>#N/A</v>
          </cell>
        </row>
        <row r="1664">
          <cell r="U1664" t="e">
            <v>#N/A</v>
          </cell>
          <cell r="V1664">
            <v>0</v>
          </cell>
          <cell r="W1664" t="e">
            <v>#N/A</v>
          </cell>
          <cell r="X1664" t="e">
            <v>#N/A</v>
          </cell>
        </row>
        <row r="1665">
          <cell r="U1665" t="e">
            <v>#N/A</v>
          </cell>
          <cell r="V1665">
            <v>0</v>
          </cell>
          <cell r="W1665" t="e">
            <v>#N/A</v>
          </cell>
          <cell r="X1665" t="e">
            <v>#N/A</v>
          </cell>
        </row>
        <row r="1666">
          <cell r="U1666" t="e">
            <v>#N/A</v>
          </cell>
          <cell r="V1666">
            <v>0</v>
          </cell>
          <cell r="W1666" t="e">
            <v>#N/A</v>
          </cell>
          <cell r="X1666" t="e">
            <v>#N/A</v>
          </cell>
        </row>
        <row r="1667">
          <cell r="U1667" t="e">
            <v>#N/A</v>
          </cell>
          <cell r="V1667">
            <v>0</v>
          </cell>
          <cell r="W1667" t="e">
            <v>#N/A</v>
          </cell>
          <cell r="X1667" t="e">
            <v>#N/A</v>
          </cell>
        </row>
        <row r="1668">
          <cell r="U1668" t="e">
            <v>#N/A</v>
          </cell>
          <cell r="V1668">
            <v>0</v>
          </cell>
          <cell r="W1668" t="e">
            <v>#N/A</v>
          </cell>
          <cell r="X1668" t="e">
            <v>#N/A</v>
          </cell>
        </row>
        <row r="1669">
          <cell r="U1669" t="e">
            <v>#N/A</v>
          </cell>
          <cell r="V1669">
            <v>0</v>
          </cell>
          <cell r="W1669" t="e">
            <v>#N/A</v>
          </cell>
          <cell r="X1669" t="e">
            <v>#N/A</v>
          </cell>
        </row>
        <row r="1670">
          <cell r="U1670" t="e">
            <v>#N/A</v>
          </cell>
          <cell r="V1670">
            <v>0</v>
          </cell>
          <cell r="W1670" t="e">
            <v>#N/A</v>
          </cell>
          <cell r="X1670" t="e">
            <v>#N/A</v>
          </cell>
        </row>
        <row r="1671">
          <cell r="U1671" t="e">
            <v>#N/A</v>
          </cell>
          <cell r="V1671">
            <v>0</v>
          </cell>
          <cell r="W1671" t="e">
            <v>#N/A</v>
          </cell>
          <cell r="X1671" t="e">
            <v>#N/A</v>
          </cell>
        </row>
        <row r="1672">
          <cell r="U1672" t="e">
            <v>#N/A</v>
          </cell>
          <cell r="V1672">
            <v>0</v>
          </cell>
          <cell r="W1672" t="e">
            <v>#N/A</v>
          </cell>
          <cell r="X1672" t="e">
            <v>#N/A</v>
          </cell>
        </row>
        <row r="1673">
          <cell r="U1673" t="e">
            <v>#N/A</v>
          </cell>
          <cell r="V1673">
            <v>0</v>
          </cell>
          <cell r="W1673" t="e">
            <v>#N/A</v>
          </cell>
          <cell r="X1673" t="e">
            <v>#N/A</v>
          </cell>
        </row>
        <row r="1674">
          <cell r="U1674" t="e">
            <v>#N/A</v>
          </cell>
          <cell r="V1674">
            <v>0</v>
          </cell>
          <cell r="W1674" t="e">
            <v>#N/A</v>
          </cell>
          <cell r="X1674" t="e">
            <v>#N/A</v>
          </cell>
        </row>
        <row r="1675">
          <cell r="U1675" t="e">
            <v>#N/A</v>
          </cell>
          <cell r="V1675">
            <v>0</v>
          </cell>
          <cell r="W1675" t="e">
            <v>#N/A</v>
          </cell>
          <cell r="X1675" t="e">
            <v>#N/A</v>
          </cell>
        </row>
        <row r="1676">
          <cell r="U1676" t="e">
            <v>#N/A</v>
          </cell>
          <cell r="V1676">
            <v>0</v>
          </cell>
          <cell r="W1676" t="e">
            <v>#N/A</v>
          </cell>
          <cell r="X1676" t="e">
            <v>#N/A</v>
          </cell>
        </row>
        <row r="1677">
          <cell r="U1677" t="e">
            <v>#N/A</v>
          </cell>
          <cell r="V1677">
            <v>0</v>
          </cell>
          <cell r="W1677" t="e">
            <v>#N/A</v>
          </cell>
          <cell r="X1677" t="e">
            <v>#N/A</v>
          </cell>
        </row>
        <row r="1678">
          <cell r="U1678" t="e">
            <v>#N/A</v>
          </cell>
          <cell r="V1678">
            <v>0</v>
          </cell>
          <cell r="W1678" t="e">
            <v>#N/A</v>
          </cell>
          <cell r="X1678" t="e">
            <v>#N/A</v>
          </cell>
        </row>
        <row r="1679">
          <cell r="U1679" t="e">
            <v>#N/A</v>
          </cell>
          <cell r="V1679">
            <v>0</v>
          </cell>
          <cell r="W1679" t="e">
            <v>#N/A</v>
          </cell>
          <cell r="X1679" t="e">
            <v>#N/A</v>
          </cell>
        </row>
        <row r="1680">
          <cell r="U1680" t="e">
            <v>#N/A</v>
          </cell>
          <cell r="V1680">
            <v>0</v>
          </cell>
          <cell r="W1680" t="e">
            <v>#N/A</v>
          </cell>
          <cell r="X1680" t="e">
            <v>#N/A</v>
          </cell>
        </row>
        <row r="1681">
          <cell r="U1681" t="e">
            <v>#N/A</v>
          </cell>
          <cell r="V1681">
            <v>0</v>
          </cell>
          <cell r="W1681" t="e">
            <v>#N/A</v>
          </cell>
          <cell r="X1681" t="e">
            <v>#N/A</v>
          </cell>
        </row>
        <row r="1682">
          <cell r="U1682" t="e">
            <v>#N/A</v>
          </cell>
          <cell r="V1682">
            <v>0</v>
          </cell>
          <cell r="W1682" t="e">
            <v>#N/A</v>
          </cell>
          <cell r="X1682" t="e">
            <v>#N/A</v>
          </cell>
        </row>
        <row r="1683">
          <cell r="U1683" t="e">
            <v>#N/A</v>
          </cell>
          <cell r="V1683">
            <v>0</v>
          </cell>
          <cell r="W1683" t="e">
            <v>#N/A</v>
          </cell>
          <cell r="X1683" t="e">
            <v>#N/A</v>
          </cell>
        </row>
        <row r="1684">
          <cell r="U1684" t="e">
            <v>#N/A</v>
          </cell>
          <cell r="V1684">
            <v>0</v>
          </cell>
          <cell r="W1684" t="e">
            <v>#N/A</v>
          </cell>
          <cell r="X1684" t="e">
            <v>#N/A</v>
          </cell>
        </row>
        <row r="1685">
          <cell r="U1685" t="e">
            <v>#N/A</v>
          </cell>
          <cell r="V1685">
            <v>0</v>
          </cell>
          <cell r="W1685" t="e">
            <v>#N/A</v>
          </cell>
          <cell r="X1685" t="e">
            <v>#N/A</v>
          </cell>
        </row>
        <row r="1686">
          <cell r="U1686" t="e">
            <v>#N/A</v>
          </cell>
          <cell r="V1686">
            <v>0</v>
          </cell>
          <cell r="W1686" t="e">
            <v>#N/A</v>
          </cell>
          <cell r="X1686" t="e">
            <v>#N/A</v>
          </cell>
        </row>
        <row r="1687">
          <cell r="U1687" t="e">
            <v>#N/A</v>
          </cell>
          <cell r="V1687">
            <v>0</v>
          </cell>
          <cell r="W1687" t="e">
            <v>#N/A</v>
          </cell>
          <cell r="X1687" t="e">
            <v>#N/A</v>
          </cell>
        </row>
        <row r="1688">
          <cell r="U1688" t="e">
            <v>#N/A</v>
          </cell>
          <cell r="V1688">
            <v>0</v>
          </cell>
          <cell r="W1688" t="e">
            <v>#N/A</v>
          </cell>
          <cell r="X1688" t="e">
            <v>#N/A</v>
          </cell>
        </row>
        <row r="1689">
          <cell r="U1689" t="e">
            <v>#N/A</v>
          </cell>
          <cell r="V1689">
            <v>0</v>
          </cell>
          <cell r="W1689" t="e">
            <v>#N/A</v>
          </cell>
          <cell r="X1689" t="e">
            <v>#N/A</v>
          </cell>
        </row>
        <row r="1690">
          <cell r="U1690" t="e">
            <v>#N/A</v>
          </cell>
          <cell r="V1690">
            <v>0</v>
          </cell>
          <cell r="W1690" t="e">
            <v>#N/A</v>
          </cell>
          <cell r="X1690" t="e">
            <v>#N/A</v>
          </cell>
        </row>
        <row r="1691">
          <cell r="U1691" t="e">
            <v>#N/A</v>
          </cell>
          <cell r="V1691">
            <v>0</v>
          </cell>
          <cell r="W1691" t="e">
            <v>#N/A</v>
          </cell>
          <cell r="X1691" t="e">
            <v>#N/A</v>
          </cell>
        </row>
        <row r="1692">
          <cell r="U1692" t="e">
            <v>#N/A</v>
          </cell>
          <cell r="V1692">
            <v>0</v>
          </cell>
          <cell r="W1692" t="e">
            <v>#N/A</v>
          </cell>
          <cell r="X1692" t="e">
            <v>#N/A</v>
          </cell>
        </row>
        <row r="1693">
          <cell r="U1693" t="e">
            <v>#N/A</v>
          </cell>
          <cell r="V1693">
            <v>0</v>
          </cell>
          <cell r="W1693" t="e">
            <v>#N/A</v>
          </cell>
          <cell r="X1693" t="e">
            <v>#N/A</v>
          </cell>
        </row>
        <row r="1694">
          <cell r="U1694" t="e">
            <v>#N/A</v>
          </cell>
          <cell r="V1694">
            <v>0</v>
          </cell>
          <cell r="W1694" t="e">
            <v>#N/A</v>
          </cell>
          <cell r="X1694" t="e">
            <v>#N/A</v>
          </cell>
        </row>
        <row r="1695">
          <cell r="U1695" t="e">
            <v>#N/A</v>
          </cell>
          <cell r="V1695">
            <v>0</v>
          </cell>
          <cell r="W1695" t="e">
            <v>#N/A</v>
          </cell>
          <cell r="X1695" t="e">
            <v>#N/A</v>
          </cell>
        </row>
        <row r="1696">
          <cell r="U1696" t="e">
            <v>#N/A</v>
          </cell>
          <cell r="V1696">
            <v>0</v>
          </cell>
          <cell r="W1696" t="e">
            <v>#N/A</v>
          </cell>
          <cell r="X1696" t="e">
            <v>#N/A</v>
          </cell>
        </row>
        <row r="1697">
          <cell r="U1697" t="e">
            <v>#N/A</v>
          </cell>
          <cell r="V1697">
            <v>0</v>
          </cell>
          <cell r="W1697" t="e">
            <v>#N/A</v>
          </cell>
          <cell r="X1697" t="e">
            <v>#N/A</v>
          </cell>
        </row>
        <row r="1698">
          <cell r="U1698" t="e">
            <v>#N/A</v>
          </cell>
          <cell r="V1698">
            <v>0</v>
          </cell>
          <cell r="W1698" t="e">
            <v>#N/A</v>
          </cell>
          <cell r="X1698" t="e">
            <v>#N/A</v>
          </cell>
        </row>
        <row r="1699">
          <cell r="U1699" t="e">
            <v>#N/A</v>
          </cell>
          <cell r="V1699">
            <v>0</v>
          </cell>
          <cell r="W1699" t="e">
            <v>#N/A</v>
          </cell>
          <cell r="X1699" t="e">
            <v>#N/A</v>
          </cell>
        </row>
        <row r="1700">
          <cell r="U1700" t="e">
            <v>#N/A</v>
          </cell>
          <cell r="V1700">
            <v>0</v>
          </cell>
          <cell r="W1700" t="e">
            <v>#N/A</v>
          </cell>
          <cell r="X1700" t="e">
            <v>#N/A</v>
          </cell>
        </row>
        <row r="1701">
          <cell r="U1701" t="e">
            <v>#N/A</v>
          </cell>
          <cell r="V1701">
            <v>0</v>
          </cell>
          <cell r="W1701" t="e">
            <v>#N/A</v>
          </cell>
          <cell r="X1701" t="e">
            <v>#N/A</v>
          </cell>
        </row>
        <row r="1702">
          <cell r="U1702" t="e">
            <v>#N/A</v>
          </cell>
          <cell r="V1702">
            <v>0</v>
          </cell>
          <cell r="W1702" t="e">
            <v>#N/A</v>
          </cell>
          <cell r="X1702" t="e">
            <v>#N/A</v>
          </cell>
        </row>
        <row r="1703">
          <cell r="U1703" t="e">
            <v>#N/A</v>
          </cell>
          <cell r="V1703">
            <v>0</v>
          </cell>
          <cell r="W1703" t="e">
            <v>#N/A</v>
          </cell>
          <cell r="X1703" t="e">
            <v>#N/A</v>
          </cell>
        </row>
        <row r="1704">
          <cell r="U1704" t="e">
            <v>#N/A</v>
          </cell>
          <cell r="V1704">
            <v>0</v>
          </cell>
          <cell r="W1704" t="e">
            <v>#N/A</v>
          </cell>
          <cell r="X1704" t="e">
            <v>#N/A</v>
          </cell>
        </row>
        <row r="1705">
          <cell r="U1705" t="e">
            <v>#N/A</v>
          </cell>
          <cell r="V1705">
            <v>0</v>
          </cell>
          <cell r="W1705" t="e">
            <v>#N/A</v>
          </cell>
          <cell r="X1705" t="e">
            <v>#N/A</v>
          </cell>
        </row>
        <row r="1706">
          <cell r="U1706" t="e">
            <v>#N/A</v>
          </cell>
          <cell r="V1706">
            <v>0</v>
          </cell>
          <cell r="W1706" t="e">
            <v>#N/A</v>
          </cell>
          <cell r="X1706" t="e">
            <v>#N/A</v>
          </cell>
        </row>
        <row r="1707">
          <cell r="U1707" t="e">
            <v>#N/A</v>
          </cell>
          <cell r="V1707">
            <v>0</v>
          </cell>
          <cell r="W1707" t="e">
            <v>#N/A</v>
          </cell>
          <cell r="X1707" t="e">
            <v>#N/A</v>
          </cell>
        </row>
        <row r="1708">
          <cell r="U1708" t="e">
            <v>#N/A</v>
          </cell>
          <cell r="V1708">
            <v>0</v>
          </cell>
          <cell r="W1708" t="e">
            <v>#N/A</v>
          </cell>
          <cell r="X1708" t="e">
            <v>#N/A</v>
          </cell>
        </row>
        <row r="1709">
          <cell r="U1709" t="e">
            <v>#N/A</v>
          </cell>
          <cell r="V1709">
            <v>0</v>
          </cell>
          <cell r="W1709" t="e">
            <v>#N/A</v>
          </cell>
          <cell r="X1709" t="e">
            <v>#N/A</v>
          </cell>
        </row>
        <row r="1710">
          <cell r="U1710" t="e">
            <v>#N/A</v>
          </cell>
          <cell r="V1710">
            <v>0</v>
          </cell>
          <cell r="W1710" t="e">
            <v>#N/A</v>
          </cell>
          <cell r="X1710" t="e">
            <v>#N/A</v>
          </cell>
        </row>
        <row r="1711">
          <cell r="U1711" t="e">
            <v>#N/A</v>
          </cell>
          <cell r="V1711">
            <v>0</v>
          </cell>
          <cell r="W1711" t="e">
            <v>#N/A</v>
          </cell>
          <cell r="X1711" t="e">
            <v>#N/A</v>
          </cell>
        </row>
        <row r="1712">
          <cell r="U1712" t="e">
            <v>#N/A</v>
          </cell>
          <cell r="V1712">
            <v>0</v>
          </cell>
          <cell r="W1712" t="e">
            <v>#N/A</v>
          </cell>
          <cell r="X1712" t="e">
            <v>#N/A</v>
          </cell>
        </row>
        <row r="1713">
          <cell r="U1713" t="e">
            <v>#N/A</v>
          </cell>
          <cell r="V1713">
            <v>0</v>
          </cell>
          <cell r="W1713" t="e">
            <v>#N/A</v>
          </cell>
          <cell r="X1713" t="e">
            <v>#N/A</v>
          </cell>
        </row>
        <row r="1714">
          <cell r="U1714" t="e">
            <v>#N/A</v>
          </cell>
          <cell r="V1714">
            <v>0</v>
          </cell>
          <cell r="W1714" t="e">
            <v>#N/A</v>
          </cell>
          <cell r="X1714" t="e">
            <v>#N/A</v>
          </cell>
        </row>
        <row r="1715">
          <cell r="U1715" t="e">
            <v>#N/A</v>
          </cell>
          <cell r="V1715">
            <v>0</v>
          </cell>
          <cell r="W1715" t="e">
            <v>#N/A</v>
          </cell>
          <cell r="X1715" t="e">
            <v>#N/A</v>
          </cell>
        </row>
        <row r="1716">
          <cell r="U1716" t="e">
            <v>#N/A</v>
          </cell>
          <cell r="V1716">
            <v>0</v>
          </cell>
          <cell r="W1716" t="e">
            <v>#N/A</v>
          </cell>
          <cell r="X1716" t="e">
            <v>#N/A</v>
          </cell>
        </row>
        <row r="1717">
          <cell r="U1717" t="e">
            <v>#N/A</v>
          </cell>
          <cell r="V1717">
            <v>0</v>
          </cell>
          <cell r="W1717" t="e">
            <v>#N/A</v>
          </cell>
          <cell r="X1717" t="e">
            <v>#N/A</v>
          </cell>
        </row>
        <row r="1718">
          <cell r="U1718" t="e">
            <v>#N/A</v>
          </cell>
          <cell r="V1718">
            <v>0</v>
          </cell>
          <cell r="W1718" t="e">
            <v>#N/A</v>
          </cell>
          <cell r="X1718" t="e">
            <v>#N/A</v>
          </cell>
        </row>
        <row r="1719">
          <cell r="U1719" t="e">
            <v>#N/A</v>
          </cell>
          <cell r="V1719">
            <v>0</v>
          </cell>
          <cell r="W1719" t="e">
            <v>#N/A</v>
          </cell>
          <cell r="X1719" t="e">
            <v>#N/A</v>
          </cell>
        </row>
        <row r="1720">
          <cell r="U1720" t="e">
            <v>#N/A</v>
          </cell>
          <cell r="V1720">
            <v>0</v>
          </cell>
          <cell r="W1720" t="e">
            <v>#N/A</v>
          </cell>
          <cell r="X1720" t="e">
            <v>#N/A</v>
          </cell>
        </row>
        <row r="1721">
          <cell r="U1721" t="e">
            <v>#N/A</v>
          </cell>
          <cell r="V1721">
            <v>0</v>
          </cell>
          <cell r="W1721" t="e">
            <v>#N/A</v>
          </cell>
          <cell r="X1721" t="e">
            <v>#N/A</v>
          </cell>
        </row>
        <row r="1722">
          <cell r="U1722" t="e">
            <v>#N/A</v>
          </cell>
          <cell r="V1722">
            <v>0</v>
          </cell>
          <cell r="W1722" t="e">
            <v>#N/A</v>
          </cell>
          <cell r="X1722" t="e">
            <v>#N/A</v>
          </cell>
        </row>
        <row r="1723">
          <cell r="U1723" t="e">
            <v>#N/A</v>
          </cell>
          <cell r="V1723">
            <v>0</v>
          </cell>
          <cell r="W1723" t="e">
            <v>#N/A</v>
          </cell>
          <cell r="X1723" t="e">
            <v>#N/A</v>
          </cell>
        </row>
        <row r="1724">
          <cell r="U1724" t="e">
            <v>#N/A</v>
          </cell>
          <cell r="V1724">
            <v>0</v>
          </cell>
          <cell r="W1724" t="e">
            <v>#N/A</v>
          </cell>
          <cell r="X1724" t="e">
            <v>#N/A</v>
          </cell>
        </row>
        <row r="1725">
          <cell r="U1725" t="e">
            <v>#N/A</v>
          </cell>
          <cell r="V1725">
            <v>0</v>
          </cell>
          <cell r="W1725" t="e">
            <v>#N/A</v>
          </cell>
          <cell r="X1725" t="e">
            <v>#N/A</v>
          </cell>
        </row>
        <row r="1726">
          <cell r="U1726" t="e">
            <v>#N/A</v>
          </cell>
          <cell r="V1726">
            <v>0</v>
          </cell>
          <cell r="W1726" t="e">
            <v>#N/A</v>
          </cell>
          <cell r="X1726" t="e">
            <v>#N/A</v>
          </cell>
        </row>
        <row r="1727">
          <cell r="U1727" t="e">
            <v>#N/A</v>
          </cell>
          <cell r="V1727">
            <v>0</v>
          </cell>
          <cell r="W1727" t="e">
            <v>#N/A</v>
          </cell>
          <cell r="X1727" t="e">
            <v>#N/A</v>
          </cell>
        </row>
        <row r="1728">
          <cell r="U1728" t="e">
            <v>#N/A</v>
          </cell>
          <cell r="V1728">
            <v>0</v>
          </cell>
          <cell r="W1728" t="e">
            <v>#N/A</v>
          </cell>
          <cell r="X1728" t="e">
            <v>#N/A</v>
          </cell>
        </row>
        <row r="1729">
          <cell r="U1729" t="e">
            <v>#N/A</v>
          </cell>
          <cell r="V1729">
            <v>0</v>
          </cell>
          <cell r="W1729" t="e">
            <v>#N/A</v>
          </cell>
          <cell r="X1729" t="e">
            <v>#N/A</v>
          </cell>
        </row>
        <row r="1730">
          <cell r="U1730" t="e">
            <v>#N/A</v>
          </cell>
          <cell r="V1730">
            <v>0</v>
          </cell>
          <cell r="W1730" t="e">
            <v>#N/A</v>
          </cell>
          <cell r="X1730" t="e">
            <v>#N/A</v>
          </cell>
        </row>
        <row r="1731">
          <cell r="U1731" t="e">
            <v>#N/A</v>
          </cell>
          <cell r="V1731">
            <v>0</v>
          </cell>
          <cell r="W1731" t="e">
            <v>#N/A</v>
          </cell>
          <cell r="X1731" t="e">
            <v>#N/A</v>
          </cell>
        </row>
        <row r="1732">
          <cell r="U1732" t="e">
            <v>#N/A</v>
          </cell>
          <cell r="V1732">
            <v>0</v>
          </cell>
          <cell r="W1732" t="e">
            <v>#N/A</v>
          </cell>
          <cell r="X1732" t="e">
            <v>#N/A</v>
          </cell>
        </row>
        <row r="1733">
          <cell r="U1733" t="e">
            <v>#N/A</v>
          </cell>
          <cell r="V1733">
            <v>0</v>
          </cell>
          <cell r="W1733" t="e">
            <v>#N/A</v>
          </cell>
          <cell r="X1733" t="e">
            <v>#N/A</v>
          </cell>
        </row>
        <row r="1734">
          <cell r="U1734" t="e">
            <v>#N/A</v>
          </cell>
          <cell r="V1734">
            <v>0</v>
          </cell>
          <cell r="W1734" t="e">
            <v>#N/A</v>
          </cell>
          <cell r="X1734" t="e">
            <v>#N/A</v>
          </cell>
        </row>
        <row r="1735">
          <cell r="U1735" t="e">
            <v>#N/A</v>
          </cell>
          <cell r="V1735">
            <v>0</v>
          </cell>
          <cell r="W1735" t="e">
            <v>#N/A</v>
          </cell>
          <cell r="X1735" t="e">
            <v>#N/A</v>
          </cell>
        </row>
        <row r="1736">
          <cell r="U1736" t="e">
            <v>#N/A</v>
          </cell>
          <cell r="V1736">
            <v>0</v>
          </cell>
          <cell r="W1736" t="e">
            <v>#N/A</v>
          </cell>
          <cell r="X1736" t="e">
            <v>#N/A</v>
          </cell>
        </row>
        <row r="1737">
          <cell r="U1737" t="e">
            <v>#N/A</v>
          </cell>
          <cell r="V1737">
            <v>0</v>
          </cell>
          <cell r="W1737" t="e">
            <v>#N/A</v>
          </cell>
          <cell r="X1737" t="e">
            <v>#N/A</v>
          </cell>
        </row>
        <row r="1738">
          <cell r="U1738" t="e">
            <v>#N/A</v>
          </cell>
          <cell r="V1738">
            <v>0</v>
          </cell>
          <cell r="W1738" t="e">
            <v>#N/A</v>
          </cell>
          <cell r="X1738" t="e">
            <v>#N/A</v>
          </cell>
        </row>
        <row r="1739">
          <cell r="U1739" t="e">
            <v>#N/A</v>
          </cell>
          <cell r="V1739">
            <v>0</v>
          </cell>
          <cell r="W1739" t="e">
            <v>#N/A</v>
          </cell>
          <cell r="X1739" t="e">
            <v>#N/A</v>
          </cell>
        </row>
        <row r="1740">
          <cell r="U1740" t="e">
            <v>#N/A</v>
          </cell>
          <cell r="V1740">
            <v>0</v>
          </cell>
          <cell r="W1740" t="e">
            <v>#N/A</v>
          </cell>
          <cell r="X1740" t="e">
            <v>#N/A</v>
          </cell>
        </row>
        <row r="1741">
          <cell r="U1741" t="e">
            <v>#N/A</v>
          </cell>
          <cell r="V1741">
            <v>0</v>
          </cell>
          <cell r="W1741" t="e">
            <v>#N/A</v>
          </cell>
          <cell r="X1741" t="e">
            <v>#N/A</v>
          </cell>
        </row>
        <row r="1742">
          <cell r="U1742" t="e">
            <v>#N/A</v>
          </cell>
          <cell r="V1742">
            <v>0</v>
          </cell>
          <cell r="W1742" t="e">
            <v>#N/A</v>
          </cell>
          <cell r="X1742" t="e">
            <v>#N/A</v>
          </cell>
        </row>
        <row r="1743">
          <cell r="U1743" t="e">
            <v>#N/A</v>
          </cell>
          <cell r="V1743">
            <v>0</v>
          </cell>
          <cell r="W1743" t="e">
            <v>#N/A</v>
          </cell>
          <cell r="X1743" t="e">
            <v>#N/A</v>
          </cell>
        </row>
        <row r="1744">
          <cell r="U1744" t="e">
            <v>#N/A</v>
          </cell>
          <cell r="V1744">
            <v>0</v>
          </cell>
          <cell r="W1744" t="e">
            <v>#N/A</v>
          </cell>
          <cell r="X1744" t="e">
            <v>#N/A</v>
          </cell>
        </row>
        <row r="1745">
          <cell r="U1745" t="e">
            <v>#N/A</v>
          </cell>
          <cell r="V1745">
            <v>0</v>
          </cell>
          <cell r="W1745" t="e">
            <v>#N/A</v>
          </cell>
          <cell r="X1745" t="e">
            <v>#N/A</v>
          </cell>
        </row>
        <row r="1746">
          <cell r="U1746" t="e">
            <v>#N/A</v>
          </cell>
          <cell r="V1746">
            <v>0</v>
          </cell>
          <cell r="W1746" t="e">
            <v>#N/A</v>
          </cell>
          <cell r="X1746" t="e">
            <v>#N/A</v>
          </cell>
        </row>
        <row r="1747">
          <cell r="U1747" t="e">
            <v>#N/A</v>
          </cell>
          <cell r="V1747">
            <v>0</v>
          </cell>
          <cell r="W1747" t="e">
            <v>#N/A</v>
          </cell>
          <cell r="X1747" t="e">
            <v>#N/A</v>
          </cell>
        </row>
        <row r="1748">
          <cell r="U1748" t="e">
            <v>#N/A</v>
          </cell>
          <cell r="V1748">
            <v>0</v>
          </cell>
          <cell r="W1748" t="e">
            <v>#N/A</v>
          </cell>
          <cell r="X1748" t="e">
            <v>#N/A</v>
          </cell>
        </row>
        <row r="1749">
          <cell r="U1749" t="e">
            <v>#N/A</v>
          </cell>
          <cell r="V1749">
            <v>0</v>
          </cell>
          <cell r="W1749" t="e">
            <v>#N/A</v>
          </cell>
          <cell r="X1749" t="e">
            <v>#N/A</v>
          </cell>
        </row>
        <row r="1750">
          <cell r="U1750" t="e">
            <v>#N/A</v>
          </cell>
          <cell r="V1750">
            <v>0</v>
          </cell>
          <cell r="W1750" t="e">
            <v>#N/A</v>
          </cell>
          <cell r="X1750" t="e">
            <v>#N/A</v>
          </cell>
        </row>
        <row r="1751">
          <cell r="U1751" t="e">
            <v>#N/A</v>
          </cell>
          <cell r="V1751">
            <v>0</v>
          </cell>
          <cell r="W1751" t="e">
            <v>#N/A</v>
          </cell>
          <cell r="X1751" t="e">
            <v>#N/A</v>
          </cell>
        </row>
        <row r="1752">
          <cell r="U1752" t="e">
            <v>#N/A</v>
          </cell>
          <cell r="V1752">
            <v>0</v>
          </cell>
          <cell r="W1752" t="e">
            <v>#N/A</v>
          </cell>
          <cell r="X1752" t="e">
            <v>#N/A</v>
          </cell>
        </row>
        <row r="1753">
          <cell r="U1753" t="e">
            <v>#N/A</v>
          </cell>
          <cell r="V1753">
            <v>0</v>
          </cell>
          <cell r="W1753" t="e">
            <v>#N/A</v>
          </cell>
          <cell r="X1753" t="e">
            <v>#N/A</v>
          </cell>
        </row>
        <row r="1754">
          <cell r="U1754" t="e">
            <v>#N/A</v>
          </cell>
          <cell r="V1754">
            <v>0</v>
          </cell>
          <cell r="W1754" t="e">
            <v>#N/A</v>
          </cell>
          <cell r="X1754" t="e">
            <v>#N/A</v>
          </cell>
        </row>
        <row r="1755">
          <cell r="U1755" t="e">
            <v>#N/A</v>
          </cell>
          <cell r="V1755">
            <v>0</v>
          </cell>
          <cell r="W1755" t="e">
            <v>#N/A</v>
          </cell>
          <cell r="X1755" t="e">
            <v>#N/A</v>
          </cell>
        </row>
        <row r="1756">
          <cell r="U1756" t="e">
            <v>#N/A</v>
          </cell>
          <cell r="V1756">
            <v>0</v>
          </cell>
          <cell r="W1756" t="e">
            <v>#N/A</v>
          </cell>
          <cell r="X1756" t="e">
            <v>#N/A</v>
          </cell>
        </row>
        <row r="1757">
          <cell r="U1757" t="e">
            <v>#N/A</v>
          </cell>
          <cell r="V1757">
            <v>0</v>
          </cell>
          <cell r="W1757" t="e">
            <v>#N/A</v>
          </cell>
          <cell r="X1757" t="e">
            <v>#N/A</v>
          </cell>
        </row>
        <row r="1758">
          <cell r="U1758" t="e">
            <v>#N/A</v>
          </cell>
          <cell r="V1758">
            <v>0</v>
          </cell>
          <cell r="W1758" t="e">
            <v>#N/A</v>
          </cell>
          <cell r="X1758" t="e">
            <v>#N/A</v>
          </cell>
        </row>
        <row r="1759">
          <cell r="U1759" t="e">
            <v>#N/A</v>
          </cell>
          <cell r="V1759">
            <v>0</v>
          </cell>
          <cell r="W1759" t="e">
            <v>#N/A</v>
          </cell>
          <cell r="X1759" t="e">
            <v>#N/A</v>
          </cell>
        </row>
        <row r="1760">
          <cell r="U1760" t="e">
            <v>#N/A</v>
          </cell>
          <cell r="V1760">
            <v>0</v>
          </cell>
          <cell r="W1760" t="e">
            <v>#N/A</v>
          </cell>
          <cell r="X1760" t="e">
            <v>#N/A</v>
          </cell>
        </row>
        <row r="1761">
          <cell r="U1761" t="e">
            <v>#N/A</v>
          </cell>
          <cell r="V1761">
            <v>0</v>
          </cell>
          <cell r="W1761" t="e">
            <v>#N/A</v>
          </cell>
          <cell r="X1761" t="e">
            <v>#N/A</v>
          </cell>
        </row>
        <row r="1762">
          <cell r="U1762" t="e">
            <v>#N/A</v>
          </cell>
          <cell r="V1762">
            <v>0</v>
          </cell>
          <cell r="W1762" t="e">
            <v>#N/A</v>
          </cell>
          <cell r="X1762" t="e">
            <v>#N/A</v>
          </cell>
        </row>
        <row r="1763">
          <cell r="U1763" t="e">
            <v>#N/A</v>
          </cell>
          <cell r="V1763">
            <v>0</v>
          </cell>
          <cell r="W1763" t="e">
            <v>#N/A</v>
          </cell>
          <cell r="X1763" t="e">
            <v>#N/A</v>
          </cell>
        </row>
        <row r="1764">
          <cell r="U1764" t="e">
            <v>#N/A</v>
          </cell>
          <cell r="V1764">
            <v>0</v>
          </cell>
          <cell r="W1764" t="e">
            <v>#N/A</v>
          </cell>
          <cell r="X1764" t="e">
            <v>#N/A</v>
          </cell>
        </row>
        <row r="1765">
          <cell r="U1765" t="e">
            <v>#N/A</v>
          </cell>
          <cell r="V1765">
            <v>0</v>
          </cell>
          <cell r="W1765" t="e">
            <v>#N/A</v>
          </cell>
          <cell r="X1765" t="e">
            <v>#N/A</v>
          </cell>
        </row>
        <row r="1766">
          <cell r="U1766" t="e">
            <v>#N/A</v>
          </cell>
          <cell r="V1766">
            <v>0</v>
          </cell>
          <cell r="W1766" t="e">
            <v>#N/A</v>
          </cell>
          <cell r="X1766" t="e">
            <v>#N/A</v>
          </cell>
        </row>
        <row r="1767">
          <cell r="U1767" t="e">
            <v>#N/A</v>
          </cell>
          <cell r="V1767">
            <v>0</v>
          </cell>
          <cell r="W1767" t="e">
            <v>#N/A</v>
          </cell>
          <cell r="X1767" t="e">
            <v>#N/A</v>
          </cell>
        </row>
        <row r="1768">
          <cell r="U1768" t="e">
            <v>#N/A</v>
          </cell>
          <cell r="V1768">
            <v>0</v>
          </cell>
          <cell r="W1768" t="e">
            <v>#N/A</v>
          </cell>
          <cell r="X1768" t="e">
            <v>#N/A</v>
          </cell>
        </row>
        <row r="1769">
          <cell r="U1769" t="e">
            <v>#N/A</v>
          </cell>
          <cell r="V1769">
            <v>0</v>
          </cell>
          <cell r="W1769" t="e">
            <v>#N/A</v>
          </cell>
          <cell r="X1769" t="e">
            <v>#N/A</v>
          </cell>
        </row>
        <row r="1770">
          <cell r="U1770" t="e">
            <v>#N/A</v>
          </cell>
          <cell r="V1770">
            <v>0</v>
          </cell>
          <cell r="W1770" t="e">
            <v>#N/A</v>
          </cell>
          <cell r="X1770" t="e">
            <v>#N/A</v>
          </cell>
        </row>
        <row r="1771">
          <cell r="U1771" t="e">
            <v>#N/A</v>
          </cell>
          <cell r="V1771">
            <v>0</v>
          </cell>
          <cell r="W1771" t="e">
            <v>#N/A</v>
          </cell>
          <cell r="X1771" t="e">
            <v>#N/A</v>
          </cell>
        </row>
        <row r="1772">
          <cell r="U1772" t="e">
            <v>#N/A</v>
          </cell>
          <cell r="V1772">
            <v>0</v>
          </cell>
          <cell r="W1772" t="e">
            <v>#N/A</v>
          </cell>
          <cell r="X1772" t="e">
            <v>#N/A</v>
          </cell>
        </row>
        <row r="1773">
          <cell r="U1773" t="e">
            <v>#N/A</v>
          </cell>
          <cell r="V1773">
            <v>0</v>
          </cell>
          <cell r="W1773" t="e">
            <v>#N/A</v>
          </cell>
          <cell r="X1773" t="e">
            <v>#N/A</v>
          </cell>
        </row>
        <row r="1774">
          <cell r="U1774" t="e">
            <v>#N/A</v>
          </cell>
          <cell r="V1774">
            <v>0</v>
          </cell>
          <cell r="W1774" t="e">
            <v>#N/A</v>
          </cell>
          <cell r="X1774" t="e">
            <v>#N/A</v>
          </cell>
        </row>
        <row r="1775">
          <cell r="U1775" t="e">
            <v>#N/A</v>
          </cell>
          <cell r="V1775">
            <v>0</v>
          </cell>
          <cell r="W1775" t="e">
            <v>#N/A</v>
          </cell>
          <cell r="X1775" t="e">
            <v>#N/A</v>
          </cell>
        </row>
        <row r="1776">
          <cell r="U1776" t="e">
            <v>#N/A</v>
          </cell>
          <cell r="V1776">
            <v>0</v>
          </cell>
          <cell r="W1776" t="e">
            <v>#N/A</v>
          </cell>
          <cell r="X1776" t="e">
            <v>#N/A</v>
          </cell>
        </row>
        <row r="1777">
          <cell r="U1777" t="e">
            <v>#N/A</v>
          </cell>
          <cell r="V1777">
            <v>0</v>
          </cell>
          <cell r="W1777" t="e">
            <v>#N/A</v>
          </cell>
          <cell r="X1777" t="e">
            <v>#N/A</v>
          </cell>
        </row>
        <row r="1778">
          <cell r="U1778" t="e">
            <v>#N/A</v>
          </cell>
          <cell r="V1778">
            <v>0</v>
          </cell>
          <cell r="W1778" t="e">
            <v>#N/A</v>
          </cell>
          <cell r="X1778" t="e">
            <v>#N/A</v>
          </cell>
        </row>
        <row r="1779">
          <cell r="U1779" t="e">
            <v>#N/A</v>
          </cell>
          <cell r="V1779">
            <v>0</v>
          </cell>
          <cell r="W1779" t="e">
            <v>#N/A</v>
          </cell>
          <cell r="X1779" t="e">
            <v>#N/A</v>
          </cell>
        </row>
        <row r="1780">
          <cell r="U1780" t="e">
            <v>#N/A</v>
          </cell>
          <cell r="V1780">
            <v>0</v>
          </cell>
          <cell r="W1780" t="e">
            <v>#N/A</v>
          </cell>
          <cell r="X1780" t="e">
            <v>#N/A</v>
          </cell>
        </row>
        <row r="1781">
          <cell r="U1781" t="e">
            <v>#N/A</v>
          </cell>
          <cell r="V1781">
            <v>0</v>
          </cell>
          <cell r="W1781" t="e">
            <v>#N/A</v>
          </cell>
          <cell r="X1781" t="e">
            <v>#N/A</v>
          </cell>
        </row>
        <row r="1782">
          <cell r="U1782" t="e">
            <v>#N/A</v>
          </cell>
          <cell r="V1782">
            <v>0</v>
          </cell>
          <cell r="W1782" t="e">
            <v>#N/A</v>
          </cell>
          <cell r="X1782" t="e">
            <v>#N/A</v>
          </cell>
        </row>
        <row r="1783">
          <cell r="U1783" t="e">
            <v>#N/A</v>
          </cell>
          <cell r="V1783">
            <v>0</v>
          </cell>
          <cell r="W1783" t="e">
            <v>#N/A</v>
          </cell>
          <cell r="X1783" t="e">
            <v>#N/A</v>
          </cell>
        </row>
        <row r="1784">
          <cell r="U1784" t="e">
            <v>#N/A</v>
          </cell>
          <cell r="V1784">
            <v>0</v>
          </cell>
          <cell r="W1784" t="e">
            <v>#N/A</v>
          </cell>
          <cell r="X1784" t="e">
            <v>#N/A</v>
          </cell>
        </row>
        <row r="1785">
          <cell r="U1785" t="e">
            <v>#N/A</v>
          </cell>
          <cell r="V1785">
            <v>0</v>
          </cell>
          <cell r="W1785" t="e">
            <v>#N/A</v>
          </cell>
          <cell r="X1785" t="e">
            <v>#N/A</v>
          </cell>
        </row>
        <row r="1786">
          <cell r="U1786" t="e">
            <v>#N/A</v>
          </cell>
          <cell r="V1786">
            <v>0</v>
          </cell>
          <cell r="W1786" t="e">
            <v>#N/A</v>
          </cell>
          <cell r="X1786" t="e">
            <v>#N/A</v>
          </cell>
        </row>
        <row r="1787">
          <cell r="U1787" t="e">
            <v>#N/A</v>
          </cell>
          <cell r="V1787">
            <v>0</v>
          </cell>
          <cell r="W1787" t="e">
            <v>#N/A</v>
          </cell>
          <cell r="X1787" t="e">
            <v>#N/A</v>
          </cell>
        </row>
        <row r="1788">
          <cell r="U1788" t="e">
            <v>#N/A</v>
          </cell>
          <cell r="V1788">
            <v>0</v>
          </cell>
          <cell r="W1788" t="e">
            <v>#N/A</v>
          </cell>
          <cell r="X1788" t="e">
            <v>#N/A</v>
          </cell>
        </row>
        <row r="1789">
          <cell r="U1789" t="e">
            <v>#N/A</v>
          </cell>
          <cell r="V1789">
            <v>0</v>
          </cell>
          <cell r="W1789" t="e">
            <v>#N/A</v>
          </cell>
          <cell r="X1789" t="e">
            <v>#N/A</v>
          </cell>
        </row>
        <row r="1790">
          <cell r="U1790" t="e">
            <v>#N/A</v>
          </cell>
          <cell r="V1790">
            <v>0</v>
          </cell>
          <cell r="W1790" t="e">
            <v>#N/A</v>
          </cell>
          <cell r="X1790" t="e">
            <v>#N/A</v>
          </cell>
        </row>
        <row r="1791">
          <cell r="U1791" t="e">
            <v>#N/A</v>
          </cell>
          <cell r="V1791">
            <v>0</v>
          </cell>
          <cell r="W1791" t="e">
            <v>#N/A</v>
          </cell>
          <cell r="X1791" t="e">
            <v>#N/A</v>
          </cell>
        </row>
        <row r="1792">
          <cell r="U1792" t="e">
            <v>#N/A</v>
          </cell>
          <cell r="V1792">
            <v>0</v>
          </cell>
          <cell r="W1792" t="e">
            <v>#N/A</v>
          </cell>
          <cell r="X1792" t="e">
            <v>#N/A</v>
          </cell>
        </row>
        <row r="1793">
          <cell r="U1793" t="e">
            <v>#N/A</v>
          </cell>
          <cell r="V1793">
            <v>0</v>
          </cell>
          <cell r="W1793" t="e">
            <v>#N/A</v>
          </cell>
          <cell r="X1793" t="e">
            <v>#N/A</v>
          </cell>
        </row>
        <row r="1794">
          <cell r="U1794" t="e">
            <v>#N/A</v>
          </cell>
          <cell r="V1794">
            <v>0</v>
          </cell>
          <cell r="W1794" t="e">
            <v>#N/A</v>
          </cell>
          <cell r="X1794" t="e">
            <v>#N/A</v>
          </cell>
        </row>
        <row r="1795">
          <cell r="U1795" t="e">
            <v>#N/A</v>
          </cell>
          <cell r="V1795">
            <v>0</v>
          </cell>
          <cell r="W1795" t="e">
            <v>#N/A</v>
          </cell>
          <cell r="X1795" t="e">
            <v>#N/A</v>
          </cell>
        </row>
        <row r="1796">
          <cell r="U1796" t="e">
            <v>#N/A</v>
          </cell>
          <cell r="V1796">
            <v>0</v>
          </cell>
          <cell r="W1796" t="e">
            <v>#N/A</v>
          </cell>
          <cell r="X1796" t="e">
            <v>#N/A</v>
          </cell>
        </row>
        <row r="1797">
          <cell r="U1797" t="e">
            <v>#N/A</v>
          </cell>
          <cell r="V1797">
            <v>0</v>
          </cell>
          <cell r="W1797" t="e">
            <v>#N/A</v>
          </cell>
          <cell r="X1797" t="e">
            <v>#N/A</v>
          </cell>
        </row>
        <row r="1798">
          <cell r="U1798" t="e">
            <v>#N/A</v>
          </cell>
          <cell r="V1798">
            <v>0</v>
          </cell>
          <cell r="W1798" t="e">
            <v>#N/A</v>
          </cell>
          <cell r="X1798" t="e">
            <v>#N/A</v>
          </cell>
        </row>
        <row r="1799">
          <cell r="U1799" t="e">
            <v>#N/A</v>
          </cell>
          <cell r="V1799">
            <v>0</v>
          </cell>
          <cell r="W1799" t="e">
            <v>#N/A</v>
          </cell>
          <cell r="X1799" t="e">
            <v>#N/A</v>
          </cell>
        </row>
        <row r="1800">
          <cell r="U1800" t="e">
            <v>#N/A</v>
          </cell>
          <cell r="V1800">
            <v>0</v>
          </cell>
          <cell r="W1800" t="e">
            <v>#N/A</v>
          </cell>
          <cell r="X1800" t="e">
            <v>#N/A</v>
          </cell>
        </row>
        <row r="1801">
          <cell r="U1801" t="e">
            <v>#N/A</v>
          </cell>
          <cell r="V1801">
            <v>0</v>
          </cell>
          <cell r="W1801" t="e">
            <v>#N/A</v>
          </cell>
          <cell r="X1801" t="e">
            <v>#N/A</v>
          </cell>
        </row>
        <row r="1802">
          <cell r="U1802" t="e">
            <v>#N/A</v>
          </cell>
          <cell r="V1802">
            <v>0</v>
          </cell>
          <cell r="W1802" t="e">
            <v>#N/A</v>
          </cell>
          <cell r="X1802" t="e">
            <v>#N/A</v>
          </cell>
        </row>
        <row r="1803">
          <cell r="U1803" t="e">
            <v>#N/A</v>
          </cell>
          <cell r="V1803">
            <v>0</v>
          </cell>
          <cell r="W1803" t="e">
            <v>#N/A</v>
          </cell>
          <cell r="X1803" t="e">
            <v>#N/A</v>
          </cell>
        </row>
        <row r="1804">
          <cell r="U1804" t="e">
            <v>#N/A</v>
          </cell>
          <cell r="V1804">
            <v>0</v>
          </cell>
          <cell r="W1804" t="e">
            <v>#N/A</v>
          </cell>
          <cell r="X1804" t="e">
            <v>#N/A</v>
          </cell>
        </row>
        <row r="1805">
          <cell r="U1805" t="e">
            <v>#N/A</v>
          </cell>
          <cell r="V1805">
            <v>0</v>
          </cell>
          <cell r="W1805" t="e">
            <v>#N/A</v>
          </cell>
          <cell r="X1805" t="e">
            <v>#N/A</v>
          </cell>
        </row>
        <row r="1806">
          <cell r="U1806" t="e">
            <v>#N/A</v>
          </cell>
          <cell r="V1806">
            <v>0</v>
          </cell>
          <cell r="W1806" t="e">
            <v>#N/A</v>
          </cell>
          <cell r="X1806" t="e">
            <v>#N/A</v>
          </cell>
        </row>
        <row r="1807">
          <cell r="U1807" t="e">
            <v>#N/A</v>
          </cell>
          <cell r="V1807">
            <v>0</v>
          </cell>
          <cell r="W1807" t="e">
            <v>#N/A</v>
          </cell>
          <cell r="X1807" t="e">
            <v>#N/A</v>
          </cell>
        </row>
        <row r="1808">
          <cell r="U1808" t="e">
            <v>#N/A</v>
          </cell>
          <cell r="V1808">
            <v>0</v>
          </cell>
          <cell r="W1808" t="e">
            <v>#N/A</v>
          </cell>
          <cell r="X1808" t="e">
            <v>#N/A</v>
          </cell>
        </row>
        <row r="1809">
          <cell r="U1809" t="e">
            <v>#N/A</v>
          </cell>
          <cell r="V1809">
            <v>0</v>
          </cell>
          <cell r="W1809" t="e">
            <v>#N/A</v>
          </cell>
          <cell r="X1809" t="e">
            <v>#N/A</v>
          </cell>
        </row>
        <row r="1810">
          <cell r="U1810" t="e">
            <v>#N/A</v>
          </cell>
          <cell r="V1810">
            <v>0</v>
          </cell>
          <cell r="W1810" t="e">
            <v>#N/A</v>
          </cell>
          <cell r="X1810" t="e">
            <v>#N/A</v>
          </cell>
        </row>
        <row r="1811">
          <cell r="U1811" t="e">
            <v>#N/A</v>
          </cell>
          <cell r="V1811">
            <v>0</v>
          </cell>
          <cell r="W1811" t="e">
            <v>#N/A</v>
          </cell>
          <cell r="X1811" t="e">
            <v>#N/A</v>
          </cell>
        </row>
        <row r="1812">
          <cell r="U1812" t="e">
            <v>#N/A</v>
          </cell>
          <cell r="V1812">
            <v>0</v>
          </cell>
          <cell r="W1812" t="e">
            <v>#N/A</v>
          </cell>
          <cell r="X1812" t="e">
            <v>#N/A</v>
          </cell>
        </row>
        <row r="1813">
          <cell r="U1813" t="e">
            <v>#N/A</v>
          </cell>
          <cell r="V1813">
            <v>0</v>
          </cell>
          <cell r="W1813" t="e">
            <v>#N/A</v>
          </cell>
          <cell r="X1813" t="e">
            <v>#N/A</v>
          </cell>
        </row>
        <row r="1814">
          <cell r="U1814" t="e">
            <v>#N/A</v>
          </cell>
          <cell r="V1814">
            <v>0</v>
          </cell>
          <cell r="W1814" t="e">
            <v>#N/A</v>
          </cell>
          <cell r="X1814" t="e">
            <v>#N/A</v>
          </cell>
        </row>
        <row r="1815">
          <cell r="U1815" t="e">
            <v>#N/A</v>
          </cell>
          <cell r="V1815">
            <v>0</v>
          </cell>
          <cell r="W1815" t="e">
            <v>#N/A</v>
          </cell>
          <cell r="X1815" t="e">
            <v>#N/A</v>
          </cell>
        </row>
        <row r="1816">
          <cell r="U1816" t="e">
            <v>#N/A</v>
          </cell>
          <cell r="V1816">
            <v>0</v>
          </cell>
          <cell r="W1816" t="e">
            <v>#N/A</v>
          </cell>
          <cell r="X1816" t="e">
            <v>#N/A</v>
          </cell>
        </row>
        <row r="1817">
          <cell r="U1817" t="e">
            <v>#N/A</v>
          </cell>
          <cell r="V1817">
            <v>0</v>
          </cell>
          <cell r="W1817" t="e">
            <v>#N/A</v>
          </cell>
          <cell r="X1817" t="e">
            <v>#N/A</v>
          </cell>
        </row>
        <row r="1818">
          <cell r="U1818" t="e">
            <v>#N/A</v>
          </cell>
          <cell r="V1818">
            <v>0</v>
          </cell>
          <cell r="W1818" t="e">
            <v>#N/A</v>
          </cell>
          <cell r="X1818" t="e">
            <v>#N/A</v>
          </cell>
        </row>
        <row r="1819">
          <cell r="U1819" t="e">
            <v>#N/A</v>
          </cell>
          <cell r="V1819">
            <v>0</v>
          </cell>
          <cell r="W1819" t="e">
            <v>#N/A</v>
          </cell>
          <cell r="X1819" t="e">
            <v>#N/A</v>
          </cell>
        </row>
        <row r="1820">
          <cell r="U1820" t="e">
            <v>#N/A</v>
          </cell>
          <cell r="V1820">
            <v>0</v>
          </cell>
          <cell r="W1820" t="e">
            <v>#N/A</v>
          </cell>
          <cell r="X1820" t="e">
            <v>#N/A</v>
          </cell>
        </row>
        <row r="1821">
          <cell r="U1821" t="e">
            <v>#N/A</v>
          </cell>
          <cell r="V1821">
            <v>0</v>
          </cell>
          <cell r="W1821" t="e">
            <v>#N/A</v>
          </cell>
          <cell r="X1821" t="e">
            <v>#N/A</v>
          </cell>
        </row>
        <row r="1822">
          <cell r="U1822" t="e">
            <v>#N/A</v>
          </cell>
          <cell r="V1822">
            <v>0</v>
          </cell>
          <cell r="W1822" t="e">
            <v>#N/A</v>
          </cell>
          <cell r="X1822" t="e">
            <v>#N/A</v>
          </cell>
        </row>
        <row r="1823">
          <cell r="U1823" t="e">
            <v>#N/A</v>
          </cell>
          <cell r="V1823">
            <v>0</v>
          </cell>
          <cell r="W1823" t="e">
            <v>#N/A</v>
          </cell>
          <cell r="X1823" t="e">
            <v>#N/A</v>
          </cell>
        </row>
        <row r="1824">
          <cell r="U1824" t="e">
            <v>#N/A</v>
          </cell>
          <cell r="V1824">
            <v>0</v>
          </cell>
          <cell r="W1824" t="e">
            <v>#N/A</v>
          </cell>
          <cell r="X1824" t="e">
            <v>#N/A</v>
          </cell>
        </row>
        <row r="1825">
          <cell r="U1825" t="e">
            <v>#N/A</v>
          </cell>
          <cell r="V1825">
            <v>0</v>
          </cell>
          <cell r="W1825" t="e">
            <v>#N/A</v>
          </cell>
          <cell r="X1825" t="e">
            <v>#N/A</v>
          </cell>
        </row>
        <row r="1826">
          <cell r="U1826" t="e">
            <v>#N/A</v>
          </cell>
          <cell r="V1826">
            <v>0</v>
          </cell>
          <cell r="W1826" t="e">
            <v>#N/A</v>
          </cell>
          <cell r="X1826" t="e">
            <v>#N/A</v>
          </cell>
        </row>
        <row r="1827">
          <cell r="U1827" t="e">
            <v>#N/A</v>
          </cell>
          <cell r="V1827">
            <v>0</v>
          </cell>
          <cell r="W1827" t="e">
            <v>#N/A</v>
          </cell>
          <cell r="X1827" t="e">
            <v>#N/A</v>
          </cell>
        </row>
        <row r="1828">
          <cell r="U1828" t="e">
            <v>#N/A</v>
          </cell>
          <cell r="V1828">
            <v>0</v>
          </cell>
          <cell r="W1828" t="e">
            <v>#N/A</v>
          </cell>
          <cell r="X1828" t="e">
            <v>#N/A</v>
          </cell>
        </row>
        <row r="1829">
          <cell r="U1829" t="e">
            <v>#N/A</v>
          </cell>
          <cell r="V1829">
            <v>0</v>
          </cell>
          <cell r="W1829" t="e">
            <v>#N/A</v>
          </cell>
          <cell r="X1829" t="e">
            <v>#N/A</v>
          </cell>
        </row>
        <row r="1830">
          <cell r="U1830" t="e">
            <v>#N/A</v>
          </cell>
          <cell r="V1830">
            <v>0</v>
          </cell>
          <cell r="W1830" t="e">
            <v>#N/A</v>
          </cell>
          <cell r="X1830" t="e">
            <v>#N/A</v>
          </cell>
        </row>
        <row r="1831">
          <cell r="U1831" t="e">
            <v>#N/A</v>
          </cell>
          <cell r="V1831">
            <v>0</v>
          </cell>
          <cell r="W1831" t="e">
            <v>#N/A</v>
          </cell>
          <cell r="X1831" t="e">
            <v>#N/A</v>
          </cell>
        </row>
        <row r="1832">
          <cell r="U1832" t="e">
            <v>#N/A</v>
          </cell>
          <cell r="V1832">
            <v>0</v>
          </cell>
          <cell r="W1832" t="e">
            <v>#N/A</v>
          </cell>
          <cell r="X1832" t="e">
            <v>#N/A</v>
          </cell>
        </row>
        <row r="1833">
          <cell r="U1833" t="e">
            <v>#N/A</v>
          </cell>
          <cell r="V1833">
            <v>0</v>
          </cell>
          <cell r="W1833" t="e">
            <v>#N/A</v>
          </cell>
          <cell r="X1833" t="e">
            <v>#N/A</v>
          </cell>
        </row>
        <row r="1834">
          <cell r="U1834" t="e">
            <v>#N/A</v>
          </cell>
          <cell r="V1834">
            <v>0</v>
          </cell>
          <cell r="W1834" t="e">
            <v>#N/A</v>
          </cell>
          <cell r="X1834" t="e">
            <v>#N/A</v>
          </cell>
        </row>
        <row r="1835">
          <cell r="U1835" t="e">
            <v>#N/A</v>
          </cell>
          <cell r="V1835">
            <v>0</v>
          </cell>
          <cell r="W1835" t="e">
            <v>#N/A</v>
          </cell>
          <cell r="X1835" t="e">
            <v>#N/A</v>
          </cell>
        </row>
        <row r="1836">
          <cell r="U1836" t="e">
            <v>#N/A</v>
          </cell>
          <cell r="V1836">
            <v>0</v>
          </cell>
          <cell r="W1836" t="e">
            <v>#N/A</v>
          </cell>
          <cell r="X1836" t="e">
            <v>#N/A</v>
          </cell>
        </row>
        <row r="1837">
          <cell r="U1837" t="e">
            <v>#N/A</v>
          </cell>
          <cell r="V1837">
            <v>0</v>
          </cell>
          <cell r="W1837" t="e">
            <v>#N/A</v>
          </cell>
          <cell r="X1837" t="e">
            <v>#N/A</v>
          </cell>
        </row>
        <row r="1838">
          <cell r="U1838" t="e">
            <v>#N/A</v>
          </cell>
          <cell r="V1838">
            <v>0</v>
          </cell>
          <cell r="W1838" t="e">
            <v>#N/A</v>
          </cell>
          <cell r="X1838" t="e">
            <v>#N/A</v>
          </cell>
        </row>
        <row r="1839">
          <cell r="U1839" t="e">
            <v>#N/A</v>
          </cell>
          <cell r="V1839">
            <v>0</v>
          </cell>
          <cell r="W1839" t="e">
            <v>#N/A</v>
          </cell>
          <cell r="X1839" t="e">
            <v>#N/A</v>
          </cell>
        </row>
        <row r="1840">
          <cell r="U1840" t="e">
            <v>#N/A</v>
          </cell>
          <cell r="V1840">
            <v>0</v>
          </cell>
          <cell r="W1840" t="e">
            <v>#N/A</v>
          </cell>
          <cell r="X1840" t="e">
            <v>#N/A</v>
          </cell>
        </row>
        <row r="1841">
          <cell r="U1841" t="e">
            <v>#N/A</v>
          </cell>
          <cell r="V1841">
            <v>0</v>
          </cell>
          <cell r="W1841" t="e">
            <v>#N/A</v>
          </cell>
          <cell r="X1841" t="e">
            <v>#N/A</v>
          </cell>
        </row>
        <row r="1842">
          <cell r="U1842" t="e">
            <v>#N/A</v>
          </cell>
          <cell r="V1842">
            <v>0</v>
          </cell>
          <cell r="W1842" t="e">
            <v>#N/A</v>
          </cell>
          <cell r="X1842" t="e">
            <v>#N/A</v>
          </cell>
        </row>
        <row r="1843">
          <cell r="U1843" t="e">
            <v>#N/A</v>
          </cell>
          <cell r="V1843">
            <v>0</v>
          </cell>
          <cell r="W1843" t="e">
            <v>#N/A</v>
          </cell>
          <cell r="X1843" t="e">
            <v>#N/A</v>
          </cell>
        </row>
        <row r="1844">
          <cell r="U1844" t="e">
            <v>#N/A</v>
          </cell>
          <cell r="V1844">
            <v>0</v>
          </cell>
          <cell r="W1844" t="e">
            <v>#N/A</v>
          </cell>
          <cell r="X1844" t="e">
            <v>#N/A</v>
          </cell>
        </row>
        <row r="1845">
          <cell r="U1845" t="e">
            <v>#N/A</v>
          </cell>
          <cell r="V1845">
            <v>0</v>
          </cell>
          <cell r="W1845" t="e">
            <v>#N/A</v>
          </cell>
          <cell r="X1845" t="e">
            <v>#N/A</v>
          </cell>
        </row>
        <row r="1846">
          <cell r="U1846" t="e">
            <v>#N/A</v>
          </cell>
          <cell r="V1846">
            <v>0</v>
          </cell>
          <cell r="W1846" t="e">
            <v>#N/A</v>
          </cell>
          <cell r="X1846" t="e">
            <v>#N/A</v>
          </cell>
        </row>
        <row r="1847">
          <cell r="U1847" t="e">
            <v>#N/A</v>
          </cell>
          <cell r="V1847">
            <v>0</v>
          </cell>
          <cell r="W1847" t="e">
            <v>#N/A</v>
          </cell>
          <cell r="X1847" t="e">
            <v>#N/A</v>
          </cell>
        </row>
        <row r="1848">
          <cell r="U1848" t="e">
            <v>#N/A</v>
          </cell>
          <cell r="V1848">
            <v>0</v>
          </cell>
          <cell r="W1848" t="e">
            <v>#N/A</v>
          </cell>
          <cell r="X1848" t="e">
            <v>#N/A</v>
          </cell>
        </row>
        <row r="1849">
          <cell r="U1849" t="e">
            <v>#N/A</v>
          </cell>
          <cell r="V1849">
            <v>0</v>
          </cell>
          <cell r="W1849" t="e">
            <v>#N/A</v>
          </cell>
          <cell r="X1849" t="e">
            <v>#N/A</v>
          </cell>
        </row>
        <row r="1850">
          <cell r="U1850" t="e">
            <v>#N/A</v>
          </cell>
          <cell r="V1850">
            <v>0</v>
          </cell>
          <cell r="W1850" t="e">
            <v>#N/A</v>
          </cell>
          <cell r="X1850" t="e">
            <v>#N/A</v>
          </cell>
        </row>
        <row r="1851">
          <cell r="U1851" t="e">
            <v>#N/A</v>
          </cell>
          <cell r="V1851">
            <v>0</v>
          </cell>
          <cell r="W1851" t="e">
            <v>#N/A</v>
          </cell>
          <cell r="X1851" t="e">
            <v>#N/A</v>
          </cell>
        </row>
        <row r="1852">
          <cell r="U1852" t="e">
            <v>#N/A</v>
          </cell>
          <cell r="V1852">
            <v>0</v>
          </cell>
          <cell r="W1852" t="e">
            <v>#N/A</v>
          </cell>
          <cell r="X1852" t="e">
            <v>#N/A</v>
          </cell>
        </row>
        <row r="1853">
          <cell r="U1853" t="e">
            <v>#N/A</v>
          </cell>
          <cell r="V1853">
            <v>0</v>
          </cell>
          <cell r="W1853" t="e">
            <v>#N/A</v>
          </cell>
          <cell r="X1853" t="e">
            <v>#N/A</v>
          </cell>
        </row>
        <row r="1854">
          <cell r="U1854" t="e">
            <v>#N/A</v>
          </cell>
          <cell r="V1854">
            <v>0</v>
          </cell>
          <cell r="W1854" t="e">
            <v>#N/A</v>
          </cell>
          <cell r="X1854" t="e">
            <v>#N/A</v>
          </cell>
        </row>
        <row r="1855">
          <cell r="U1855" t="e">
            <v>#N/A</v>
          </cell>
          <cell r="V1855">
            <v>0</v>
          </cell>
          <cell r="W1855" t="e">
            <v>#N/A</v>
          </cell>
          <cell r="X1855" t="e">
            <v>#N/A</v>
          </cell>
        </row>
        <row r="1856">
          <cell r="U1856" t="e">
            <v>#N/A</v>
          </cell>
          <cell r="V1856">
            <v>0</v>
          </cell>
          <cell r="W1856" t="e">
            <v>#N/A</v>
          </cell>
          <cell r="X1856" t="e">
            <v>#N/A</v>
          </cell>
        </row>
        <row r="1857">
          <cell r="U1857" t="e">
            <v>#N/A</v>
          </cell>
          <cell r="V1857">
            <v>0</v>
          </cell>
          <cell r="W1857" t="e">
            <v>#N/A</v>
          </cell>
          <cell r="X1857" t="e">
            <v>#N/A</v>
          </cell>
        </row>
        <row r="1858">
          <cell r="U1858" t="e">
            <v>#N/A</v>
          </cell>
          <cell r="V1858">
            <v>0</v>
          </cell>
          <cell r="W1858" t="e">
            <v>#N/A</v>
          </cell>
          <cell r="X1858" t="e">
            <v>#N/A</v>
          </cell>
        </row>
        <row r="1859">
          <cell r="U1859" t="e">
            <v>#N/A</v>
          </cell>
          <cell r="V1859">
            <v>0</v>
          </cell>
          <cell r="W1859" t="e">
            <v>#N/A</v>
          </cell>
          <cell r="X1859" t="e">
            <v>#N/A</v>
          </cell>
        </row>
        <row r="1860">
          <cell r="U1860" t="e">
            <v>#N/A</v>
          </cell>
          <cell r="V1860">
            <v>0</v>
          </cell>
          <cell r="W1860" t="e">
            <v>#N/A</v>
          </cell>
          <cell r="X1860" t="e">
            <v>#N/A</v>
          </cell>
        </row>
        <row r="1861">
          <cell r="U1861" t="e">
            <v>#N/A</v>
          </cell>
          <cell r="V1861">
            <v>0</v>
          </cell>
          <cell r="W1861" t="e">
            <v>#N/A</v>
          </cell>
          <cell r="X1861" t="e">
            <v>#N/A</v>
          </cell>
        </row>
        <row r="1862">
          <cell r="U1862" t="e">
            <v>#N/A</v>
          </cell>
          <cell r="V1862">
            <v>0</v>
          </cell>
          <cell r="W1862" t="e">
            <v>#N/A</v>
          </cell>
          <cell r="X1862" t="e">
            <v>#N/A</v>
          </cell>
        </row>
        <row r="1863">
          <cell r="U1863" t="e">
            <v>#N/A</v>
          </cell>
          <cell r="V1863">
            <v>0</v>
          </cell>
          <cell r="W1863" t="e">
            <v>#N/A</v>
          </cell>
          <cell r="X1863" t="e">
            <v>#N/A</v>
          </cell>
        </row>
        <row r="1864">
          <cell r="U1864" t="e">
            <v>#N/A</v>
          </cell>
          <cell r="V1864">
            <v>0</v>
          </cell>
          <cell r="W1864" t="e">
            <v>#N/A</v>
          </cell>
          <cell r="X1864" t="e">
            <v>#N/A</v>
          </cell>
        </row>
        <row r="1865">
          <cell r="U1865" t="e">
            <v>#N/A</v>
          </cell>
          <cell r="V1865">
            <v>0</v>
          </cell>
          <cell r="W1865" t="e">
            <v>#N/A</v>
          </cell>
          <cell r="X1865" t="e">
            <v>#N/A</v>
          </cell>
        </row>
        <row r="1866">
          <cell r="U1866" t="e">
            <v>#N/A</v>
          </cell>
          <cell r="V1866">
            <v>0</v>
          </cell>
          <cell r="W1866" t="e">
            <v>#N/A</v>
          </cell>
          <cell r="X1866" t="e">
            <v>#N/A</v>
          </cell>
        </row>
        <row r="1867">
          <cell r="U1867" t="e">
            <v>#N/A</v>
          </cell>
          <cell r="V1867">
            <v>0</v>
          </cell>
          <cell r="W1867" t="e">
            <v>#N/A</v>
          </cell>
          <cell r="X1867" t="e">
            <v>#N/A</v>
          </cell>
        </row>
        <row r="1868">
          <cell r="U1868" t="e">
            <v>#N/A</v>
          </cell>
          <cell r="V1868">
            <v>0</v>
          </cell>
          <cell r="W1868" t="e">
            <v>#N/A</v>
          </cell>
          <cell r="X1868" t="e">
            <v>#N/A</v>
          </cell>
        </row>
        <row r="1869">
          <cell r="U1869" t="e">
            <v>#N/A</v>
          </cell>
          <cell r="V1869">
            <v>0</v>
          </cell>
          <cell r="W1869" t="e">
            <v>#N/A</v>
          </cell>
          <cell r="X1869" t="e">
            <v>#N/A</v>
          </cell>
        </row>
        <row r="1870">
          <cell r="U1870" t="e">
            <v>#N/A</v>
          </cell>
          <cell r="V1870">
            <v>0</v>
          </cell>
          <cell r="W1870" t="e">
            <v>#N/A</v>
          </cell>
          <cell r="X1870" t="e">
            <v>#N/A</v>
          </cell>
        </row>
        <row r="1871">
          <cell r="U1871" t="e">
            <v>#N/A</v>
          </cell>
          <cell r="V1871">
            <v>0</v>
          </cell>
          <cell r="W1871" t="e">
            <v>#N/A</v>
          </cell>
          <cell r="X1871" t="e">
            <v>#N/A</v>
          </cell>
        </row>
        <row r="1872">
          <cell r="U1872" t="e">
            <v>#N/A</v>
          </cell>
          <cell r="V1872">
            <v>0</v>
          </cell>
          <cell r="W1872" t="e">
            <v>#N/A</v>
          </cell>
          <cell r="X1872" t="e">
            <v>#N/A</v>
          </cell>
        </row>
        <row r="1873">
          <cell r="U1873" t="e">
            <v>#N/A</v>
          </cell>
          <cell r="V1873">
            <v>0</v>
          </cell>
          <cell r="W1873" t="e">
            <v>#N/A</v>
          </cell>
          <cell r="X1873" t="e">
            <v>#N/A</v>
          </cell>
        </row>
        <row r="1874">
          <cell r="U1874" t="e">
            <v>#N/A</v>
          </cell>
          <cell r="V1874">
            <v>0</v>
          </cell>
          <cell r="W1874" t="e">
            <v>#N/A</v>
          </cell>
          <cell r="X1874" t="e">
            <v>#N/A</v>
          </cell>
        </row>
        <row r="1875">
          <cell r="U1875" t="e">
            <v>#N/A</v>
          </cell>
          <cell r="V1875">
            <v>0</v>
          </cell>
          <cell r="W1875" t="e">
            <v>#N/A</v>
          </cell>
          <cell r="X1875" t="e">
            <v>#N/A</v>
          </cell>
        </row>
        <row r="1876">
          <cell r="U1876" t="e">
            <v>#N/A</v>
          </cell>
          <cell r="V1876">
            <v>0</v>
          </cell>
          <cell r="W1876" t="e">
            <v>#N/A</v>
          </cell>
          <cell r="X1876" t="e">
            <v>#N/A</v>
          </cell>
        </row>
        <row r="1877">
          <cell r="U1877" t="e">
            <v>#N/A</v>
          </cell>
          <cell r="V1877">
            <v>0</v>
          </cell>
          <cell r="W1877" t="e">
            <v>#N/A</v>
          </cell>
          <cell r="X1877" t="e">
            <v>#N/A</v>
          </cell>
        </row>
        <row r="1878">
          <cell r="U1878" t="e">
            <v>#N/A</v>
          </cell>
          <cell r="V1878">
            <v>0</v>
          </cell>
          <cell r="W1878" t="e">
            <v>#N/A</v>
          </cell>
          <cell r="X1878" t="e">
            <v>#N/A</v>
          </cell>
        </row>
        <row r="1879">
          <cell r="U1879" t="e">
            <v>#N/A</v>
          </cell>
          <cell r="V1879">
            <v>0</v>
          </cell>
          <cell r="W1879" t="e">
            <v>#N/A</v>
          </cell>
          <cell r="X1879" t="e">
            <v>#N/A</v>
          </cell>
        </row>
        <row r="1880">
          <cell r="U1880" t="e">
            <v>#N/A</v>
          </cell>
          <cell r="V1880">
            <v>0</v>
          </cell>
          <cell r="W1880" t="e">
            <v>#N/A</v>
          </cell>
          <cell r="X1880" t="e">
            <v>#N/A</v>
          </cell>
        </row>
        <row r="1881">
          <cell r="U1881" t="e">
            <v>#N/A</v>
          </cell>
          <cell r="V1881">
            <v>0</v>
          </cell>
          <cell r="W1881" t="e">
            <v>#N/A</v>
          </cell>
          <cell r="X1881" t="e">
            <v>#N/A</v>
          </cell>
        </row>
        <row r="1882">
          <cell r="U1882" t="e">
            <v>#N/A</v>
          </cell>
          <cell r="V1882">
            <v>0</v>
          </cell>
          <cell r="W1882" t="e">
            <v>#N/A</v>
          </cell>
          <cell r="X1882" t="e">
            <v>#N/A</v>
          </cell>
        </row>
        <row r="1883">
          <cell r="U1883" t="e">
            <v>#N/A</v>
          </cell>
          <cell r="V1883">
            <v>0</v>
          </cell>
          <cell r="W1883" t="e">
            <v>#N/A</v>
          </cell>
          <cell r="X1883" t="e">
            <v>#N/A</v>
          </cell>
        </row>
        <row r="1884">
          <cell r="U1884" t="e">
            <v>#N/A</v>
          </cell>
          <cell r="V1884">
            <v>0</v>
          </cell>
          <cell r="W1884" t="e">
            <v>#N/A</v>
          </cell>
          <cell r="X1884" t="e">
            <v>#N/A</v>
          </cell>
        </row>
        <row r="1885">
          <cell r="U1885" t="e">
            <v>#N/A</v>
          </cell>
          <cell r="V1885">
            <v>0</v>
          </cell>
          <cell r="W1885" t="e">
            <v>#N/A</v>
          </cell>
          <cell r="X1885" t="e">
            <v>#N/A</v>
          </cell>
        </row>
        <row r="1886">
          <cell r="U1886" t="e">
            <v>#N/A</v>
          </cell>
          <cell r="V1886">
            <v>0</v>
          </cell>
          <cell r="W1886" t="e">
            <v>#N/A</v>
          </cell>
          <cell r="X1886" t="e">
            <v>#N/A</v>
          </cell>
        </row>
        <row r="1887">
          <cell r="U1887" t="e">
            <v>#N/A</v>
          </cell>
          <cell r="V1887">
            <v>0</v>
          </cell>
          <cell r="W1887" t="e">
            <v>#N/A</v>
          </cell>
          <cell r="X1887" t="e">
            <v>#N/A</v>
          </cell>
        </row>
        <row r="1888">
          <cell r="U1888" t="e">
            <v>#N/A</v>
          </cell>
          <cell r="V1888">
            <v>0</v>
          </cell>
          <cell r="W1888" t="e">
            <v>#N/A</v>
          </cell>
          <cell r="X1888" t="e">
            <v>#N/A</v>
          </cell>
        </row>
        <row r="1889">
          <cell r="U1889" t="e">
            <v>#N/A</v>
          </cell>
          <cell r="V1889">
            <v>0</v>
          </cell>
          <cell r="W1889" t="e">
            <v>#N/A</v>
          </cell>
          <cell r="X1889" t="e">
            <v>#N/A</v>
          </cell>
        </row>
        <row r="1890">
          <cell r="U1890" t="e">
            <v>#N/A</v>
          </cell>
          <cell r="V1890">
            <v>0</v>
          </cell>
          <cell r="W1890" t="e">
            <v>#N/A</v>
          </cell>
          <cell r="X1890" t="e">
            <v>#N/A</v>
          </cell>
        </row>
        <row r="1891">
          <cell r="U1891" t="e">
            <v>#N/A</v>
          </cell>
          <cell r="V1891">
            <v>0</v>
          </cell>
          <cell r="W1891" t="e">
            <v>#N/A</v>
          </cell>
          <cell r="X1891" t="e">
            <v>#N/A</v>
          </cell>
        </row>
        <row r="1892">
          <cell r="U1892" t="e">
            <v>#N/A</v>
          </cell>
          <cell r="V1892">
            <v>0</v>
          </cell>
          <cell r="W1892" t="e">
            <v>#N/A</v>
          </cell>
          <cell r="X1892" t="e">
            <v>#N/A</v>
          </cell>
        </row>
        <row r="1893">
          <cell r="U1893" t="e">
            <v>#N/A</v>
          </cell>
          <cell r="V1893">
            <v>0</v>
          </cell>
          <cell r="W1893" t="e">
            <v>#N/A</v>
          </cell>
          <cell r="X1893" t="e">
            <v>#N/A</v>
          </cell>
        </row>
        <row r="1894">
          <cell r="U1894" t="e">
            <v>#N/A</v>
          </cell>
          <cell r="V1894">
            <v>0</v>
          </cell>
          <cell r="W1894" t="e">
            <v>#N/A</v>
          </cell>
          <cell r="X1894" t="e">
            <v>#N/A</v>
          </cell>
        </row>
        <row r="1895">
          <cell r="U1895" t="e">
            <v>#N/A</v>
          </cell>
          <cell r="V1895">
            <v>0</v>
          </cell>
          <cell r="W1895" t="e">
            <v>#N/A</v>
          </cell>
          <cell r="X1895" t="e">
            <v>#N/A</v>
          </cell>
        </row>
        <row r="1896">
          <cell r="U1896" t="e">
            <v>#N/A</v>
          </cell>
          <cell r="V1896">
            <v>0</v>
          </cell>
          <cell r="W1896" t="e">
            <v>#N/A</v>
          </cell>
          <cell r="X1896" t="e">
            <v>#N/A</v>
          </cell>
        </row>
        <row r="1897">
          <cell r="U1897" t="e">
            <v>#N/A</v>
          </cell>
          <cell r="V1897">
            <v>0</v>
          </cell>
          <cell r="W1897" t="e">
            <v>#N/A</v>
          </cell>
          <cell r="X1897" t="e">
            <v>#N/A</v>
          </cell>
        </row>
        <row r="1898">
          <cell r="U1898" t="e">
            <v>#N/A</v>
          </cell>
          <cell r="V1898">
            <v>0</v>
          </cell>
          <cell r="W1898" t="e">
            <v>#N/A</v>
          </cell>
          <cell r="X1898" t="e">
            <v>#N/A</v>
          </cell>
        </row>
        <row r="1899">
          <cell r="U1899" t="e">
            <v>#N/A</v>
          </cell>
          <cell r="V1899">
            <v>0</v>
          </cell>
          <cell r="W1899" t="e">
            <v>#N/A</v>
          </cell>
          <cell r="X1899" t="e">
            <v>#N/A</v>
          </cell>
        </row>
        <row r="1900">
          <cell r="U1900" t="e">
            <v>#N/A</v>
          </cell>
          <cell r="V1900">
            <v>0</v>
          </cell>
          <cell r="W1900" t="e">
            <v>#N/A</v>
          </cell>
          <cell r="X1900" t="e">
            <v>#N/A</v>
          </cell>
        </row>
        <row r="1901">
          <cell r="U1901" t="e">
            <v>#N/A</v>
          </cell>
          <cell r="V1901">
            <v>0</v>
          </cell>
          <cell r="W1901" t="e">
            <v>#N/A</v>
          </cell>
          <cell r="X1901" t="e">
            <v>#N/A</v>
          </cell>
        </row>
        <row r="1902">
          <cell r="U1902" t="e">
            <v>#N/A</v>
          </cell>
          <cell r="V1902">
            <v>0</v>
          </cell>
          <cell r="W1902" t="e">
            <v>#N/A</v>
          </cell>
          <cell r="X1902" t="e">
            <v>#N/A</v>
          </cell>
        </row>
        <row r="1903">
          <cell r="U1903" t="e">
            <v>#N/A</v>
          </cell>
          <cell r="V1903">
            <v>0</v>
          </cell>
          <cell r="W1903" t="e">
            <v>#N/A</v>
          </cell>
          <cell r="X1903" t="e">
            <v>#N/A</v>
          </cell>
        </row>
        <row r="1904">
          <cell r="U1904" t="e">
            <v>#N/A</v>
          </cell>
          <cell r="V1904">
            <v>0</v>
          </cell>
          <cell r="W1904" t="e">
            <v>#N/A</v>
          </cell>
          <cell r="X1904" t="e">
            <v>#N/A</v>
          </cell>
        </row>
        <row r="1905">
          <cell r="U1905" t="e">
            <v>#N/A</v>
          </cell>
          <cell r="V1905">
            <v>0</v>
          </cell>
          <cell r="W1905" t="e">
            <v>#N/A</v>
          </cell>
          <cell r="X1905" t="e">
            <v>#N/A</v>
          </cell>
        </row>
        <row r="1906">
          <cell r="U1906" t="e">
            <v>#N/A</v>
          </cell>
          <cell r="V1906">
            <v>0</v>
          </cell>
          <cell r="W1906" t="e">
            <v>#N/A</v>
          </cell>
          <cell r="X1906" t="e">
            <v>#N/A</v>
          </cell>
        </row>
        <row r="1907">
          <cell r="U1907" t="e">
            <v>#N/A</v>
          </cell>
          <cell r="V1907">
            <v>0</v>
          </cell>
          <cell r="W1907" t="e">
            <v>#N/A</v>
          </cell>
          <cell r="X1907" t="e">
            <v>#N/A</v>
          </cell>
        </row>
        <row r="1908">
          <cell r="U1908" t="e">
            <v>#N/A</v>
          </cell>
          <cell r="V1908">
            <v>0</v>
          </cell>
          <cell r="W1908" t="e">
            <v>#N/A</v>
          </cell>
          <cell r="X1908" t="e">
            <v>#N/A</v>
          </cell>
        </row>
        <row r="1909">
          <cell r="U1909" t="e">
            <v>#N/A</v>
          </cell>
          <cell r="V1909">
            <v>0</v>
          </cell>
          <cell r="W1909" t="e">
            <v>#N/A</v>
          </cell>
          <cell r="X1909" t="e">
            <v>#N/A</v>
          </cell>
        </row>
        <row r="1910">
          <cell r="U1910" t="e">
            <v>#N/A</v>
          </cell>
          <cell r="V1910">
            <v>0</v>
          </cell>
          <cell r="W1910" t="e">
            <v>#N/A</v>
          </cell>
          <cell r="X1910" t="e">
            <v>#N/A</v>
          </cell>
        </row>
        <row r="1911">
          <cell r="U1911" t="e">
            <v>#N/A</v>
          </cell>
          <cell r="V1911">
            <v>0</v>
          </cell>
          <cell r="W1911" t="e">
            <v>#N/A</v>
          </cell>
          <cell r="X1911" t="e">
            <v>#N/A</v>
          </cell>
        </row>
        <row r="1912">
          <cell r="U1912" t="e">
            <v>#N/A</v>
          </cell>
          <cell r="V1912">
            <v>0</v>
          </cell>
          <cell r="W1912" t="e">
            <v>#N/A</v>
          </cell>
          <cell r="X1912" t="e">
            <v>#N/A</v>
          </cell>
        </row>
        <row r="1913">
          <cell r="U1913" t="e">
            <v>#N/A</v>
          </cell>
          <cell r="V1913">
            <v>0</v>
          </cell>
          <cell r="W1913" t="e">
            <v>#N/A</v>
          </cell>
          <cell r="X1913" t="e">
            <v>#N/A</v>
          </cell>
        </row>
        <row r="1914">
          <cell r="U1914" t="e">
            <v>#N/A</v>
          </cell>
          <cell r="V1914">
            <v>0</v>
          </cell>
          <cell r="W1914" t="e">
            <v>#N/A</v>
          </cell>
          <cell r="X1914" t="e">
            <v>#N/A</v>
          </cell>
        </row>
        <row r="1915">
          <cell r="U1915" t="e">
            <v>#N/A</v>
          </cell>
          <cell r="V1915">
            <v>0</v>
          </cell>
          <cell r="W1915" t="e">
            <v>#N/A</v>
          </cell>
          <cell r="X1915" t="e">
            <v>#N/A</v>
          </cell>
        </row>
        <row r="1916">
          <cell r="U1916" t="e">
            <v>#N/A</v>
          </cell>
          <cell r="V1916">
            <v>0</v>
          </cell>
          <cell r="W1916" t="e">
            <v>#N/A</v>
          </cell>
          <cell r="X1916" t="e">
            <v>#N/A</v>
          </cell>
        </row>
        <row r="1917">
          <cell r="U1917" t="e">
            <v>#N/A</v>
          </cell>
          <cell r="V1917">
            <v>0</v>
          </cell>
          <cell r="W1917" t="e">
            <v>#N/A</v>
          </cell>
          <cell r="X1917" t="e">
            <v>#N/A</v>
          </cell>
        </row>
        <row r="1918">
          <cell r="U1918" t="e">
            <v>#N/A</v>
          </cell>
          <cell r="V1918">
            <v>0</v>
          </cell>
          <cell r="W1918" t="e">
            <v>#N/A</v>
          </cell>
          <cell r="X1918" t="e">
            <v>#N/A</v>
          </cell>
        </row>
        <row r="1919">
          <cell r="U1919" t="e">
            <v>#N/A</v>
          </cell>
          <cell r="V1919">
            <v>0</v>
          </cell>
          <cell r="W1919" t="e">
            <v>#N/A</v>
          </cell>
          <cell r="X1919" t="e">
            <v>#N/A</v>
          </cell>
        </row>
        <row r="1920">
          <cell r="U1920" t="e">
            <v>#N/A</v>
          </cell>
          <cell r="V1920">
            <v>0</v>
          </cell>
          <cell r="W1920" t="e">
            <v>#N/A</v>
          </cell>
          <cell r="X1920" t="e">
            <v>#N/A</v>
          </cell>
        </row>
        <row r="1921">
          <cell r="U1921" t="e">
            <v>#N/A</v>
          </cell>
          <cell r="V1921">
            <v>0</v>
          </cell>
          <cell r="W1921" t="e">
            <v>#N/A</v>
          </cell>
          <cell r="X1921" t="e">
            <v>#N/A</v>
          </cell>
        </row>
        <row r="1922">
          <cell r="U1922" t="e">
            <v>#N/A</v>
          </cell>
          <cell r="V1922">
            <v>0</v>
          </cell>
          <cell r="W1922" t="e">
            <v>#N/A</v>
          </cell>
          <cell r="X1922" t="e">
            <v>#N/A</v>
          </cell>
        </row>
        <row r="1923">
          <cell r="U1923" t="e">
            <v>#N/A</v>
          </cell>
          <cell r="V1923">
            <v>0</v>
          </cell>
          <cell r="W1923" t="e">
            <v>#N/A</v>
          </cell>
          <cell r="X1923" t="e">
            <v>#N/A</v>
          </cell>
        </row>
        <row r="1924">
          <cell r="U1924" t="e">
            <v>#N/A</v>
          </cell>
          <cell r="V1924">
            <v>0</v>
          </cell>
          <cell r="W1924" t="e">
            <v>#N/A</v>
          </cell>
          <cell r="X1924" t="e">
            <v>#N/A</v>
          </cell>
        </row>
        <row r="1925">
          <cell r="U1925" t="e">
            <v>#N/A</v>
          </cell>
          <cell r="V1925">
            <v>0</v>
          </cell>
          <cell r="W1925" t="e">
            <v>#N/A</v>
          </cell>
          <cell r="X1925" t="e">
            <v>#N/A</v>
          </cell>
        </row>
        <row r="1926">
          <cell r="U1926" t="e">
            <v>#N/A</v>
          </cell>
          <cell r="V1926">
            <v>0</v>
          </cell>
          <cell r="W1926" t="e">
            <v>#N/A</v>
          </cell>
          <cell r="X1926" t="e">
            <v>#N/A</v>
          </cell>
        </row>
        <row r="1927">
          <cell r="U1927" t="e">
            <v>#N/A</v>
          </cell>
          <cell r="V1927">
            <v>0</v>
          </cell>
          <cell r="W1927" t="e">
            <v>#N/A</v>
          </cell>
          <cell r="X1927" t="e">
            <v>#N/A</v>
          </cell>
        </row>
        <row r="1928">
          <cell r="U1928" t="e">
            <v>#N/A</v>
          </cell>
          <cell r="V1928">
            <v>0</v>
          </cell>
          <cell r="W1928" t="e">
            <v>#N/A</v>
          </cell>
          <cell r="X1928" t="e">
            <v>#N/A</v>
          </cell>
        </row>
        <row r="1929">
          <cell r="U1929" t="e">
            <v>#N/A</v>
          </cell>
          <cell r="V1929">
            <v>0</v>
          </cell>
          <cell r="W1929" t="e">
            <v>#N/A</v>
          </cell>
          <cell r="X1929" t="e">
            <v>#N/A</v>
          </cell>
        </row>
        <row r="1930">
          <cell r="U1930" t="e">
            <v>#N/A</v>
          </cell>
          <cell r="V1930">
            <v>0</v>
          </cell>
          <cell r="W1930" t="e">
            <v>#N/A</v>
          </cell>
          <cell r="X1930" t="e">
            <v>#N/A</v>
          </cell>
        </row>
        <row r="1931">
          <cell r="U1931" t="e">
            <v>#N/A</v>
          </cell>
          <cell r="V1931">
            <v>0</v>
          </cell>
          <cell r="W1931" t="e">
            <v>#N/A</v>
          </cell>
          <cell r="X1931" t="e">
            <v>#N/A</v>
          </cell>
        </row>
        <row r="1932">
          <cell r="U1932" t="e">
            <v>#N/A</v>
          </cell>
          <cell r="V1932">
            <v>0</v>
          </cell>
          <cell r="W1932" t="e">
            <v>#N/A</v>
          </cell>
          <cell r="X1932" t="e">
            <v>#N/A</v>
          </cell>
        </row>
        <row r="1933">
          <cell r="U1933" t="e">
            <v>#N/A</v>
          </cell>
          <cell r="V1933">
            <v>0</v>
          </cell>
          <cell r="W1933" t="e">
            <v>#N/A</v>
          </cell>
          <cell r="X1933" t="e">
            <v>#N/A</v>
          </cell>
        </row>
        <row r="1934">
          <cell r="U1934" t="e">
            <v>#N/A</v>
          </cell>
          <cell r="V1934">
            <v>0</v>
          </cell>
          <cell r="W1934" t="e">
            <v>#N/A</v>
          </cell>
          <cell r="X1934" t="e">
            <v>#N/A</v>
          </cell>
        </row>
        <row r="1935">
          <cell r="U1935" t="e">
            <v>#N/A</v>
          </cell>
          <cell r="V1935">
            <v>0</v>
          </cell>
          <cell r="W1935" t="e">
            <v>#N/A</v>
          </cell>
          <cell r="X1935" t="e">
            <v>#N/A</v>
          </cell>
        </row>
        <row r="1936">
          <cell r="U1936" t="e">
            <v>#N/A</v>
          </cell>
          <cell r="V1936">
            <v>0</v>
          </cell>
          <cell r="W1936" t="e">
            <v>#N/A</v>
          </cell>
          <cell r="X1936" t="e">
            <v>#N/A</v>
          </cell>
        </row>
        <row r="1937">
          <cell r="U1937" t="e">
            <v>#N/A</v>
          </cell>
          <cell r="V1937">
            <v>0</v>
          </cell>
          <cell r="W1937" t="e">
            <v>#N/A</v>
          </cell>
          <cell r="X1937" t="e">
            <v>#N/A</v>
          </cell>
        </row>
        <row r="1938">
          <cell r="U1938" t="e">
            <v>#N/A</v>
          </cell>
          <cell r="V1938">
            <v>0</v>
          </cell>
          <cell r="W1938" t="e">
            <v>#N/A</v>
          </cell>
          <cell r="X1938" t="e">
            <v>#N/A</v>
          </cell>
        </row>
        <row r="1939">
          <cell r="U1939" t="e">
            <v>#N/A</v>
          </cell>
          <cell r="V1939">
            <v>0</v>
          </cell>
          <cell r="W1939" t="e">
            <v>#N/A</v>
          </cell>
          <cell r="X1939" t="e">
            <v>#N/A</v>
          </cell>
        </row>
        <row r="1940">
          <cell r="U1940" t="e">
            <v>#N/A</v>
          </cell>
          <cell r="V1940">
            <v>0</v>
          </cell>
          <cell r="W1940" t="e">
            <v>#N/A</v>
          </cell>
          <cell r="X1940" t="e">
            <v>#N/A</v>
          </cell>
        </row>
        <row r="1941">
          <cell r="U1941" t="e">
            <v>#N/A</v>
          </cell>
          <cell r="V1941">
            <v>0</v>
          </cell>
          <cell r="W1941" t="e">
            <v>#N/A</v>
          </cell>
          <cell r="X1941" t="e">
            <v>#N/A</v>
          </cell>
        </row>
        <row r="1942">
          <cell r="U1942" t="e">
            <v>#N/A</v>
          </cell>
          <cell r="V1942">
            <v>0</v>
          </cell>
          <cell r="W1942" t="e">
            <v>#N/A</v>
          </cell>
          <cell r="X1942" t="e">
            <v>#N/A</v>
          </cell>
        </row>
        <row r="1943">
          <cell r="U1943" t="e">
            <v>#N/A</v>
          </cell>
          <cell r="V1943">
            <v>0</v>
          </cell>
          <cell r="W1943" t="e">
            <v>#N/A</v>
          </cell>
          <cell r="X1943" t="e">
            <v>#N/A</v>
          </cell>
        </row>
        <row r="1944">
          <cell r="U1944" t="e">
            <v>#N/A</v>
          </cell>
          <cell r="V1944">
            <v>0</v>
          </cell>
          <cell r="W1944" t="e">
            <v>#N/A</v>
          </cell>
          <cell r="X1944" t="e">
            <v>#N/A</v>
          </cell>
        </row>
        <row r="1945">
          <cell r="U1945" t="e">
            <v>#N/A</v>
          </cell>
          <cell r="V1945">
            <v>0</v>
          </cell>
          <cell r="W1945" t="e">
            <v>#N/A</v>
          </cell>
          <cell r="X1945" t="e">
            <v>#N/A</v>
          </cell>
        </row>
        <row r="1946">
          <cell r="U1946" t="e">
            <v>#N/A</v>
          </cell>
          <cell r="V1946">
            <v>0</v>
          </cell>
          <cell r="W1946" t="e">
            <v>#N/A</v>
          </cell>
          <cell r="X1946" t="e">
            <v>#N/A</v>
          </cell>
        </row>
        <row r="1947">
          <cell r="U1947" t="e">
            <v>#N/A</v>
          </cell>
          <cell r="V1947">
            <v>0</v>
          </cell>
          <cell r="W1947" t="e">
            <v>#N/A</v>
          </cell>
          <cell r="X1947" t="e">
            <v>#N/A</v>
          </cell>
        </row>
        <row r="1948">
          <cell r="U1948" t="e">
            <v>#N/A</v>
          </cell>
          <cell r="V1948">
            <v>0</v>
          </cell>
          <cell r="W1948" t="e">
            <v>#N/A</v>
          </cell>
          <cell r="X1948" t="e">
            <v>#N/A</v>
          </cell>
        </row>
        <row r="1949">
          <cell r="U1949" t="e">
            <v>#N/A</v>
          </cell>
          <cell r="V1949">
            <v>0</v>
          </cell>
          <cell r="W1949" t="e">
            <v>#N/A</v>
          </cell>
          <cell r="X1949" t="e">
            <v>#N/A</v>
          </cell>
        </row>
        <row r="1950">
          <cell r="U1950" t="e">
            <v>#N/A</v>
          </cell>
          <cell r="V1950">
            <v>0</v>
          </cell>
          <cell r="W1950" t="e">
            <v>#N/A</v>
          </cell>
          <cell r="X1950" t="e">
            <v>#N/A</v>
          </cell>
        </row>
        <row r="1951">
          <cell r="U1951" t="e">
            <v>#N/A</v>
          </cell>
          <cell r="V1951">
            <v>0</v>
          </cell>
          <cell r="W1951" t="e">
            <v>#N/A</v>
          </cell>
          <cell r="X1951" t="e">
            <v>#N/A</v>
          </cell>
        </row>
        <row r="1952">
          <cell r="U1952" t="e">
            <v>#N/A</v>
          </cell>
          <cell r="V1952">
            <v>0</v>
          </cell>
          <cell r="W1952" t="e">
            <v>#N/A</v>
          </cell>
          <cell r="X1952" t="e">
            <v>#N/A</v>
          </cell>
        </row>
        <row r="1953">
          <cell r="U1953" t="e">
            <v>#N/A</v>
          </cell>
          <cell r="V1953">
            <v>0</v>
          </cell>
          <cell r="W1953" t="e">
            <v>#N/A</v>
          </cell>
          <cell r="X1953" t="e">
            <v>#N/A</v>
          </cell>
        </row>
        <row r="1954">
          <cell r="U1954" t="e">
            <v>#N/A</v>
          </cell>
          <cell r="V1954">
            <v>0</v>
          </cell>
          <cell r="W1954" t="e">
            <v>#N/A</v>
          </cell>
          <cell r="X1954" t="e">
            <v>#N/A</v>
          </cell>
        </row>
        <row r="1955">
          <cell r="U1955" t="e">
            <v>#N/A</v>
          </cell>
          <cell r="V1955">
            <v>0</v>
          </cell>
          <cell r="W1955" t="e">
            <v>#N/A</v>
          </cell>
          <cell r="X1955" t="e">
            <v>#N/A</v>
          </cell>
        </row>
        <row r="1956">
          <cell r="U1956" t="e">
            <v>#N/A</v>
          </cell>
          <cell r="V1956">
            <v>0</v>
          </cell>
          <cell r="W1956" t="e">
            <v>#N/A</v>
          </cell>
          <cell r="X1956" t="e">
            <v>#N/A</v>
          </cell>
        </row>
        <row r="1957">
          <cell r="U1957" t="e">
            <v>#N/A</v>
          </cell>
          <cell r="V1957">
            <v>0</v>
          </cell>
          <cell r="W1957" t="e">
            <v>#N/A</v>
          </cell>
          <cell r="X1957" t="e">
            <v>#N/A</v>
          </cell>
        </row>
        <row r="1958">
          <cell r="U1958" t="e">
            <v>#N/A</v>
          </cell>
          <cell r="V1958">
            <v>0</v>
          </cell>
          <cell r="W1958" t="e">
            <v>#N/A</v>
          </cell>
          <cell r="X1958" t="e">
            <v>#N/A</v>
          </cell>
        </row>
        <row r="1959">
          <cell r="U1959" t="e">
            <v>#N/A</v>
          </cell>
          <cell r="V1959">
            <v>0</v>
          </cell>
          <cell r="W1959" t="e">
            <v>#N/A</v>
          </cell>
          <cell r="X1959" t="e">
            <v>#N/A</v>
          </cell>
        </row>
        <row r="1960">
          <cell r="U1960" t="e">
            <v>#N/A</v>
          </cell>
          <cell r="V1960">
            <v>0</v>
          </cell>
          <cell r="W1960" t="e">
            <v>#N/A</v>
          </cell>
          <cell r="X1960" t="e">
            <v>#N/A</v>
          </cell>
        </row>
        <row r="1961">
          <cell r="U1961" t="e">
            <v>#N/A</v>
          </cell>
          <cell r="V1961">
            <v>0</v>
          </cell>
          <cell r="W1961" t="e">
            <v>#N/A</v>
          </cell>
          <cell r="X1961" t="e">
            <v>#N/A</v>
          </cell>
        </row>
        <row r="1962">
          <cell r="U1962" t="e">
            <v>#N/A</v>
          </cell>
          <cell r="V1962">
            <v>0</v>
          </cell>
          <cell r="W1962" t="e">
            <v>#N/A</v>
          </cell>
          <cell r="X1962" t="e">
            <v>#N/A</v>
          </cell>
        </row>
        <row r="1963">
          <cell r="U1963" t="e">
            <v>#N/A</v>
          </cell>
          <cell r="V1963">
            <v>0</v>
          </cell>
          <cell r="W1963" t="e">
            <v>#N/A</v>
          </cell>
          <cell r="X1963" t="e">
            <v>#N/A</v>
          </cell>
        </row>
        <row r="1964">
          <cell r="U1964" t="e">
            <v>#N/A</v>
          </cell>
          <cell r="V1964">
            <v>0</v>
          </cell>
          <cell r="W1964" t="e">
            <v>#N/A</v>
          </cell>
          <cell r="X1964" t="e">
            <v>#N/A</v>
          </cell>
        </row>
        <row r="1965">
          <cell r="U1965" t="e">
            <v>#N/A</v>
          </cell>
          <cell r="V1965">
            <v>0</v>
          </cell>
          <cell r="W1965" t="e">
            <v>#N/A</v>
          </cell>
          <cell r="X1965" t="e">
            <v>#N/A</v>
          </cell>
        </row>
        <row r="1966">
          <cell r="U1966" t="e">
            <v>#N/A</v>
          </cell>
          <cell r="V1966">
            <v>0</v>
          </cell>
          <cell r="W1966" t="e">
            <v>#N/A</v>
          </cell>
          <cell r="X1966" t="e">
            <v>#N/A</v>
          </cell>
        </row>
        <row r="1967">
          <cell r="U1967" t="e">
            <v>#N/A</v>
          </cell>
          <cell r="V1967">
            <v>0</v>
          </cell>
          <cell r="W1967" t="e">
            <v>#N/A</v>
          </cell>
          <cell r="X1967" t="e">
            <v>#N/A</v>
          </cell>
        </row>
        <row r="1968">
          <cell r="U1968" t="e">
            <v>#N/A</v>
          </cell>
          <cell r="V1968">
            <v>0</v>
          </cell>
          <cell r="W1968" t="e">
            <v>#N/A</v>
          </cell>
          <cell r="X1968" t="e">
            <v>#N/A</v>
          </cell>
        </row>
        <row r="1969">
          <cell r="U1969" t="e">
            <v>#N/A</v>
          </cell>
          <cell r="V1969">
            <v>0</v>
          </cell>
          <cell r="W1969" t="e">
            <v>#N/A</v>
          </cell>
          <cell r="X1969" t="e">
            <v>#N/A</v>
          </cell>
        </row>
        <row r="1970">
          <cell r="U1970" t="e">
            <v>#N/A</v>
          </cell>
          <cell r="V1970">
            <v>0</v>
          </cell>
          <cell r="W1970" t="e">
            <v>#N/A</v>
          </cell>
          <cell r="X1970" t="e">
            <v>#N/A</v>
          </cell>
        </row>
        <row r="1971">
          <cell r="U1971" t="e">
            <v>#N/A</v>
          </cell>
          <cell r="V1971">
            <v>0</v>
          </cell>
          <cell r="W1971" t="e">
            <v>#N/A</v>
          </cell>
          <cell r="X1971" t="e">
            <v>#N/A</v>
          </cell>
        </row>
        <row r="1972">
          <cell r="U1972" t="e">
            <v>#N/A</v>
          </cell>
          <cell r="V1972">
            <v>0</v>
          </cell>
          <cell r="W1972" t="e">
            <v>#N/A</v>
          </cell>
          <cell r="X1972" t="e">
            <v>#N/A</v>
          </cell>
        </row>
        <row r="1973">
          <cell r="U1973" t="e">
            <v>#N/A</v>
          </cell>
          <cell r="V1973">
            <v>0</v>
          </cell>
          <cell r="W1973" t="e">
            <v>#N/A</v>
          </cell>
          <cell r="X1973" t="e">
            <v>#N/A</v>
          </cell>
        </row>
        <row r="1974">
          <cell r="U1974" t="e">
            <v>#N/A</v>
          </cell>
          <cell r="V1974">
            <v>0</v>
          </cell>
          <cell r="W1974" t="e">
            <v>#N/A</v>
          </cell>
          <cell r="X1974" t="e">
            <v>#N/A</v>
          </cell>
        </row>
        <row r="1975">
          <cell r="U1975" t="e">
            <v>#N/A</v>
          </cell>
          <cell r="V1975">
            <v>0</v>
          </cell>
          <cell r="W1975" t="e">
            <v>#N/A</v>
          </cell>
          <cell r="X1975" t="e">
            <v>#N/A</v>
          </cell>
        </row>
        <row r="1976">
          <cell r="U1976" t="e">
            <v>#N/A</v>
          </cell>
          <cell r="V1976">
            <v>0</v>
          </cell>
          <cell r="W1976" t="e">
            <v>#N/A</v>
          </cell>
          <cell r="X1976" t="e">
            <v>#N/A</v>
          </cell>
        </row>
        <row r="1977">
          <cell r="U1977" t="e">
            <v>#N/A</v>
          </cell>
          <cell r="V1977">
            <v>0</v>
          </cell>
          <cell r="W1977" t="e">
            <v>#N/A</v>
          </cell>
          <cell r="X1977" t="e">
            <v>#N/A</v>
          </cell>
        </row>
        <row r="1978">
          <cell r="U1978" t="e">
            <v>#N/A</v>
          </cell>
          <cell r="V1978">
            <v>0</v>
          </cell>
          <cell r="W1978" t="e">
            <v>#N/A</v>
          </cell>
          <cell r="X1978" t="e">
            <v>#N/A</v>
          </cell>
        </row>
        <row r="1979">
          <cell r="U1979" t="e">
            <v>#N/A</v>
          </cell>
          <cell r="V1979">
            <v>0</v>
          </cell>
          <cell r="W1979" t="e">
            <v>#N/A</v>
          </cell>
          <cell r="X1979" t="e">
            <v>#N/A</v>
          </cell>
        </row>
        <row r="1980">
          <cell r="U1980" t="e">
            <v>#N/A</v>
          </cell>
          <cell r="V1980">
            <v>0</v>
          </cell>
          <cell r="W1980" t="e">
            <v>#N/A</v>
          </cell>
          <cell r="X1980" t="e">
            <v>#N/A</v>
          </cell>
        </row>
        <row r="1981">
          <cell r="U1981" t="e">
            <v>#N/A</v>
          </cell>
          <cell r="V1981">
            <v>0</v>
          </cell>
          <cell r="W1981" t="e">
            <v>#N/A</v>
          </cell>
          <cell r="X1981" t="e">
            <v>#N/A</v>
          </cell>
        </row>
        <row r="1982">
          <cell r="U1982" t="e">
            <v>#N/A</v>
          </cell>
          <cell r="V1982">
            <v>0</v>
          </cell>
          <cell r="W1982" t="e">
            <v>#N/A</v>
          </cell>
          <cell r="X1982" t="e">
            <v>#N/A</v>
          </cell>
        </row>
        <row r="1983">
          <cell r="U1983" t="e">
            <v>#N/A</v>
          </cell>
          <cell r="V1983">
            <v>0</v>
          </cell>
          <cell r="W1983" t="e">
            <v>#N/A</v>
          </cell>
          <cell r="X1983" t="e">
            <v>#N/A</v>
          </cell>
        </row>
        <row r="1984">
          <cell r="U1984" t="e">
            <v>#N/A</v>
          </cell>
          <cell r="V1984">
            <v>0</v>
          </cell>
          <cell r="W1984" t="e">
            <v>#N/A</v>
          </cell>
          <cell r="X1984" t="e">
            <v>#N/A</v>
          </cell>
        </row>
        <row r="1985">
          <cell r="U1985" t="e">
            <v>#N/A</v>
          </cell>
          <cell r="V1985">
            <v>0</v>
          </cell>
          <cell r="W1985" t="e">
            <v>#N/A</v>
          </cell>
          <cell r="X1985" t="e">
            <v>#N/A</v>
          </cell>
        </row>
        <row r="1986">
          <cell r="U1986" t="e">
            <v>#N/A</v>
          </cell>
          <cell r="V1986">
            <v>0</v>
          </cell>
          <cell r="W1986" t="e">
            <v>#N/A</v>
          </cell>
          <cell r="X1986" t="e">
            <v>#N/A</v>
          </cell>
        </row>
        <row r="1987">
          <cell r="U1987" t="e">
            <v>#N/A</v>
          </cell>
          <cell r="V1987">
            <v>0</v>
          </cell>
          <cell r="W1987" t="e">
            <v>#N/A</v>
          </cell>
          <cell r="X1987" t="e">
            <v>#N/A</v>
          </cell>
        </row>
        <row r="1988">
          <cell r="U1988" t="e">
            <v>#N/A</v>
          </cell>
          <cell r="V1988">
            <v>0</v>
          </cell>
          <cell r="W1988" t="e">
            <v>#N/A</v>
          </cell>
          <cell r="X1988" t="e">
            <v>#N/A</v>
          </cell>
        </row>
        <row r="1989">
          <cell r="U1989" t="e">
            <v>#N/A</v>
          </cell>
          <cell r="V1989">
            <v>0</v>
          </cell>
          <cell r="W1989" t="e">
            <v>#N/A</v>
          </cell>
          <cell r="X1989" t="e">
            <v>#N/A</v>
          </cell>
        </row>
        <row r="1990">
          <cell r="U1990" t="e">
            <v>#N/A</v>
          </cell>
          <cell r="V1990">
            <v>0</v>
          </cell>
          <cell r="W1990" t="e">
            <v>#N/A</v>
          </cell>
          <cell r="X1990" t="e">
            <v>#N/A</v>
          </cell>
        </row>
        <row r="1991">
          <cell r="U1991" t="e">
            <v>#N/A</v>
          </cell>
          <cell r="V1991">
            <v>0</v>
          </cell>
          <cell r="W1991" t="e">
            <v>#N/A</v>
          </cell>
          <cell r="X1991" t="e">
            <v>#N/A</v>
          </cell>
        </row>
        <row r="1992">
          <cell r="U1992" t="e">
            <v>#N/A</v>
          </cell>
          <cell r="V1992">
            <v>0</v>
          </cell>
          <cell r="W1992" t="e">
            <v>#N/A</v>
          </cell>
          <cell r="X1992" t="e">
            <v>#N/A</v>
          </cell>
        </row>
        <row r="1993">
          <cell r="U1993" t="e">
            <v>#N/A</v>
          </cell>
          <cell r="V1993">
            <v>0</v>
          </cell>
          <cell r="W1993" t="e">
            <v>#N/A</v>
          </cell>
          <cell r="X1993" t="e">
            <v>#N/A</v>
          </cell>
        </row>
        <row r="1994">
          <cell r="U1994" t="e">
            <v>#N/A</v>
          </cell>
          <cell r="V1994">
            <v>0</v>
          </cell>
          <cell r="W1994" t="e">
            <v>#N/A</v>
          </cell>
          <cell r="X1994" t="e">
            <v>#N/A</v>
          </cell>
        </row>
        <row r="1995">
          <cell r="U1995" t="e">
            <v>#N/A</v>
          </cell>
          <cell r="V1995">
            <v>0</v>
          </cell>
          <cell r="W1995" t="e">
            <v>#N/A</v>
          </cell>
          <cell r="X1995" t="e">
            <v>#N/A</v>
          </cell>
        </row>
        <row r="1996">
          <cell r="U1996" t="e">
            <v>#N/A</v>
          </cell>
          <cell r="V1996">
            <v>0</v>
          </cell>
          <cell r="W1996" t="e">
            <v>#N/A</v>
          </cell>
          <cell r="X1996" t="e">
            <v>#N/A</v>
          </cell>
        </row>
        <row r="1997">
          <cell r="U1997" t="e">
            <v>#N/A</v>
          </cell>
          <cell r="V1997">
            <v>0</v>
          </cell>
          <cell r="W1997" t="e">
            <v>#N/A</v>
          </cell>
          <cell r="X1997" t="e">
            <v>#N/A</v>
          </cell>
        </row>
        <row r="1998">
          <cell r="U1998" t="e">
            <v>#N/A</v>
          </cell>
          <cell r="V1998">
            <v>0</v>
          </cell>
          <cell r="W1998" t="e">
            <v>#N/A</v>
          </cell>
          <cell r="X1998" t="e">
            <v>#N/A</v>
          </cell>
        </row>
        <row r="1999">
          <cell r="U1999" t="e">
            <v>#N/A</v>
          </cell>
          <cell r="V1999">
            <v>0</v>
          </cell>
          <cell r="W1999" t="e">
            <v>#N/A</v>
          </cell>
          <cell r="X1999" t="e">
            <v>#N/A</v>
          </cell>
        </row>
        <row r="2000">
          <cell r="U2000" t="e">
            <v>#N/A</v>
          </cell>
          <cell r="V2000">
            <v>0</v>
          </cell>
          <cell r="W2000" t="e">
            <v>#N/A</v>
          </cell>
          <cell r="X2000" t="e">
            <v>#N/A</v>
          </cell>
        </row>
        <row r="2001">
          <cell r="U2001" t="e">
            <v>#N/A</v>
          </cell>
          <cell r="V2001">
            <v>0</v>
          </cell>
          <cell r="W2001" t="e">
            <v>#N/A</v>
          </cell>
          <cell r="X2001" t="e">
            <v>#N/A</v>
          </cell>
        </row>
        <row r="2002">
          <cell r="U2002" t="e">
            <v>#N/A</v>
          </cell>
          <cell r="V2002">
            <v>0</v>
          </cell>
          <cell r="W2002" t="e">
            <v>#N/A</v>
          </cell>
          <cell r="X2002" t="e">
            <v>#N/A</v>
          </cell>
        </row>
        <row r="2003">
          <cell r="U2003" t="e">
            <v>#N/A</v>
          </cell>
          <cell r="V2003">
            <v>0</v>
          </cell>
          <cell r="W2003" t="e">
            <v>#N/A</v>
          </cell>
          <cell r="X2003" t="e">
            <v>#N/A</v>
          </cell>
        </row>
        <row r="2004">
          <cell r="U2004" t="e">
            <v>#N/A</v>
          </cell>
          <cell r="V2004">
            <v>0</v>
          </cell>
          <cell r="W2004" t="e">
            <v>#N/A</v>
          </cell>
          <cell r="X2004" t="e">
            <v>#N/A</v>
          </cell>
        </row>
        <row r="2005">
          <cell r="U2005" t="e">
            <v>#N/A</v>
          </cell>
          <cell r="V2005">
            <v>0</v>
          </cell>
          <cell r="W2005" t="e">
            <v>#N/A</v>
          </cell>
          <cell r="X2005" t="e">
            <v>#N/A</v>
          </cell>
        </row>
        <row r="2006">
          <cell r="U2006" t="e">
            <v>#N/A</v>
          </cell>
          <cell r="V2006">
            <v>0</v>
          </cell>
          <cell r="W2006" t="e">
            <v>#N/A</v>
          </cell>
          <cell r="X2006" t="e">
            <v>#N/A</v>
          </cell>
        </row>
        <row r="2007">
          <cell r="U2007" t="e">
            <v>#N/A</v>
          </cell>
          <cell r="V2007">
            <v>0</v>
          </cell>
          <cell r="W2007" t="e">
            <v>#N/A</v>
          </cell>
          <cell r="X2007" t="e">
            <v>#N/A</v>
          </cell>
        </row>
        <row r="2008">
          <cell r="U2008" t="e">
            <v>#N/A</v>
          </cell>
          <cell r="V2008">
            <v>0</v>
          </cell>
          <cell r="W2008" t="e">
            <v>#N/A</v>
          </cell>
          <cell r="X2008" t="e">
            <v>#N/A</v>
          </cell>
        </row>
        <row r="2009">
          <cell r="U2009" t="e">
            <v>#N/A</v>
          </cell>
          <cell r="V2009">
            <v>0</v>
          </cell>
          <cell r="W2009" t="e">
            <v>#N/A</v>
          </cell>
          <cell r="X2009" t="e">
            <v>#N/A</v>
          </cell>
        </row>
        <row r="2010">
          <cell r="U2010" t="e">
            <v>#N/A</v>
          </cell>
          <cell r="V2010">
            <v>0</v>
          </cell>
          <cell r="W2010" t="e">
            <v>#N/A</v>
          </cell>
          <cell r="X2010" t="e">
            <v>#N/A</v>
          </cell>
        </row>
        <row r="2011">
          <cell r="U2011" t="e">
            <v>#N/A</v>
          </cell>
          <cell r="V2011">
            <v>0</v>
          </cell>
          <cell r="W2011" t="e">
            <v>#N/A</v>
          </cell>
          <cell r="X2011" t="e">
            <v>#N/A</v>
          </cell>
        </row>
        <row r="2012">
          <cell r="U2012" t="e">
            <v>#N/A</v>
          </cell>
          <cell r="V2012">
            <v>0</v>
          </cell>
          <cell r="W2012" t="e">
            <v>#N/A</v>
          </cell>
          <cell r="X2012" t="e">
            <v>#N/A</v>
          </cell>
        </row>
        <row r="2013">
          <cell r="U2013" t="e">
            <v>#N/A</v>
          </cell>
          <cell r="V2013">
            <v>0</v>
          </cell>
          <cell r="W2013" t="e">
            <v>#N/A</v>
          </cell>
          <cell r="X2013" t="e">
            <v>#N/A</v>
          </cell>
        </row>
        <row r="2014">
          <cell r="U2014" t="e">
            <v>#N/A</v>
          </cell>
          <cell r="V2014">
            <v>0</v>
          </cell>
          <cell r="W2014" t="e">
            <v>#N/A</v>
          </cell>
          <cell r="X2014" t="e">
            <v>#N/A</v>
          </cell>
        </row>
        <row r="2015">
          <cell r="U2015" t="e">
            <v>#N/A</v>
          </cell>
          <cell r="V2015">
            <v>0</v>
          </cell>
          <cell r="W2015" t="e">
            <v>#N/A</v>
          </cell>
          <cell r="X2015" t="e">
            <v>#N/A</v>
          </cell>
        </row>
        <row r="2016">
          <cell r="U2016" t="e">
            <v>#N/A</v>
          </cell>
          <cell r="V2016">
            <v>0</v>
          </cell>
          <cell r="W2016" t="e">
            <v>#N/A</v>
          </cell>
          <cell r="X2016" t="e">
            <v>#N/A</v>
          </cell>
        </row>
        <row r="2017">
          <cell r="U2017" t="e">
            <v>#N/A</v>
          </cell>
          <cell r="V2017">
            <v>0</v>
          </cell>
          <cell r="W2017" t="e">
            <v>#N/A</v>
          </cell>
          <cell r="X2017" t="e">
            <v>#N/A</v>
          </cell>
        </row>
        <row r="2018">
          <cell r="U2018" t="e">
            <v>#N/A</v>
          </cell>
          <cell r="V2018">
            <v>0</v>
          </cell>
          <cell r="W2018" t="e">
            <v>#N/A</v>
          </cell>
          <cell r="X2018" t="e">
            <v>#N/A</v>
          </cell>
        </row>
        <row r="2019">
          <cell r="U2019" t="e">
            <v>#N/A</v>
          </cell>
          <cell r="V2019">
            <v>0</v>
          </cell>
          <cell r="W2019" t="e">
            <v>#N/A</v>
          </cell>
          <cell r="X2019" t="e">
            <v>#N/A</v>
          </cell>
        </row>
        <row r="2020">
          <cell r="U2020" t="e">
            <v>#N/A</v>
          </cell>
          <cell r="V2020">
            <v>0</v>
          </cell>
          <cell r="W2020" t="e">
            <v>#N/A</v>
          </cell>
          <cell r="X2020" t="e">
            <v>#N/A</v>
          </cell>
        </row>
        <row r="2021">
          <cell r="U2021" t="e">
            <v>#N/A</v>
          </cell>
          <cell r="V2021">
            <v>0</v>
          </cell>
          <cell r="W2021" t="e">
            <v>#N/A</v>
          </cell>
          <cell r="X2021" t="e">
            <v>#N/A</v>
          </cell>
        </row>
        <row r="2022">
          <cell r="U2022" t="e">
            <v>#N/A</v>
          </cell>
          <cell r="V2022">
            <v>0</v>
          </cell>
          <cell r="W2022" t="e">
            <v>#N/A</v>
          </cell>
          <cell r="X2022" t="e">
            <v>#N/A</v>
          </cell>
        </row>
        <row r="2023">
          <cell r="U2023" t="e">
            <v>#N/A</v>
          </cell>
          <cell r="V2023">
            <v>0</v>
          </cell>
          <cell r="W2023" t="e">
            <v>#N/A</v>
          </cell>
          <cell r="X2023" t="e">
            <v>#N/A</v>
          </cell>
        </row>
        <row r="2024">
          <cell r="U2024" t="e">
            <v>#N/A</v>
          </cell>
          <cell r="V2024">
            <v>0</v>
          </cell>
          <cell r="W2024" t="e">
            <v>#N/A</v>
          </cell>
          <cell r="X2024" t="e">
            <v>#N/A</v>
          </cell>
        </row>
        <row r="2025">
          <cell r="U2025" t="e">
            <v>#N/A</v>
          </cell>
          <cell r="V2025">
            <v>0</v>
          </cell>
          <cell r="W2025" t="e">
            <v>#N/A</v>
          </cell>
          <cell r="X2025" t="e">
            <v>#N/A</v>
          </cell>
        </row>
        <row r="2026">
          <cell r="U2026" t="e">
            <v>#N/A</v>
          </cell>
          <cell r="V2026">
            <v>0</v>
          </cell>
          <cell r="W2026" t="e">
            <v>#N/A</v>
          </cell>
          <cell r="X2026" t="e">
            <v>#N/A</v>
          </cell>
        </row>
        <row r="2027">
          <cell r="U2027" t="e">
            <v>#N/A</v>
          </cell>
          <cell r="V2027">
            <v>0</v>
          </cell>
          <cell r="W2027" t="e">
            <v>#N/A</v>
          </cell>
          <cell r="X2027" t="e">
            <v>#N/A</v>
          </cell>
        </row>
        <row r="2028">
          <cell r="U2028" t="e">
            <v>#N/A</v>
          </cell>
          <cell r="V2028">
            <v>0</v>
          </cell>
          <cell r="W2028" t="e">
            <v>#N/A</v>
          </cell>
          <cell r="X2028" t="e">
            <v>#N/A</v>
          </cell>
        </row>
        <row r="2029">
          <cell r="U2029" t="e">
            <v>#N/A</v>
          </cell>
          <cell r="V2029">
            <v>0</v>
          </cell>
          <cell r="W2029" t="e">
            <v>#N/A</v>
          </cell>
          <cell r="X2029" t="e">
            <v>#N/A</v>
          </cell>
        </row>
        <row r="2030">
          <cell r="U2030" t="e">
            <v>#N/A</v>
          </cell>
          <cell r="V2030">
            <v>0</v>
          </cell>
          <cell r="W2030" t="e">
            <v>#N/A</v>
          </cell>
          <cell r="X2030" t="e">
            <v>#N/A</v>
          </cell>
        </row>
        <row r="2031">
          <cell r="U2031" t="e">
            <v>#N/A</v>
          </cell>
          <cell r="V2031">
            <v>0</v>
          </cell>
          <cell r="W2031" t="e">
            <v>#N/A</v>
          </cell>
          <cell r="X2031" t="e">
            <v>#N/A</v>
          </cell>
        </row>
        <row r="2032">
          <cell r="U2032" t="e">
            <v>#N/A</v>
          </cell>
          <cell r="V2032">
            <v>0</v>
          </cell>
          <cell r="W2032" t="e">
            <v>#N/A</v>
          </cell>
          <cell r="X2032" t="e">
            <v>#N/A</v>
          </cell>
        </row>
        <row r="2033">
          <cell r="U2033" t="e">
            <v>#N/A</v>
          </cell>
          <cell r="V2033">
            <v>0</v>
          </cell>
          <cell r="W2033" t="e">
            <v>#N/A</v>
          </cell>
          <cell r="X2033" t="e">
            <v>#N/A</v>
          </cell>
        </row>
        <row r="2034">
          <cell r="U2034" t="e">
            <v>#N/A</v>
          </cell>
          <cell r="V2034">
            <v>0</v>
          </cell>
          <cell r="W2034" t="e">
            <v>#N/A</v>
          </cell>
          <cell r="X2034" t="e">
            <v>#N/A</v>
          </cell>
        </row>
        <row r="2035">
          <cell r="U2035" t="e">
            <v>#N/A</v>
          </cell>
          <cell r="V2035">
            <v>0</v>
          </cell>
          <cell r="W2035" t="e">
            <v>#N/A</v>
          </cell>
          <cell r="X2035" t="e">
            <v>#N/A</v>
          </cell>
        </row>
        <row r="2036">
          <cell r="U2036" t="e">
            <v>#N/A</v>
          </cell>
          <cell r="V2036">
            <v>0</v>
          </cell>
          <cell r="W2036" t="e">
            <v>#N/A</v>
          </cell>
          <cell r="X2036" t="e">
            <v>#N/A</v>
          </cell>
        </row>
        <row r="2037">
          <cell r="U2037" t="e">
            <v>#N/A</v>
          </cell>
          <cell r="V2037">
            <v>0</v>
          </cell>
          <cell r="W2037" t="e">
            <v>#N/A</v>
          </cell>
          <cell r="X2037" t="e">
            <v>#N/A</v>
          </cell>
        </row>
        <row r="2038">
          <cell r="U2038" t="e">
            <v>#N/A</v>
          </cell>
          <cell r="V2038">
            <v>0</v>
          </cell>
          <cell r="W2038" t="e">
            <v>#N/A</v>
          </cell>
          <cell r="X2038" t="e">
            <v>#N/A</v>
          </cell>
        </row>
        <row r="2039">
          <cell r="U2039" t="e">
            <v>#N/A</v>
          </cell>
          <cell r="V2039">
            <v>0</v>
          </cell>
          <cell r="W2039" t="e">
            <v>#N/A</v>
          </cell>
          <cell r="X2039" t="e">
            <v>#N/A</v>
          </cell>
        </row>
        <row r="2040">
          <cell r="U2040" t="e">
            <v>#N/A</v>
          </cell>
          <cell r="V2040">
            <v>0</v>
          </cell>
          <cell r="W2040" t="e">
            <v>#N/A</v>
          </cell>
          <cell r="X2040" t="e">
            <v>#N/A</v>
          </cell>
        </row>
        <row r="2041">
          <cell r="U2041" t="e">
            <v>#N/A</v>
          </cell>
          <cell r="V2041">
            <v>0</v>
          </cell>
          <cell r="W2041" t="e">
            <v>#N/A</v>
          </cell>
          <cell r="X2041" t="e">
            <v>#N/A</v>
          </cell>
        </row>
        <row r="2042">
          <cell r="U2042" t="e">
            <v>#N/A</v>
          </cell>
          <cell r="V2042">
            <v>0</v>
          </cell>
          <cell r="W2042" t="e">
            <v>#N/A</v>
          </cell>
          <cell r="X2042" t="e">
            <v>#N/A</v>
          </cell>
        </row>
        <row r="2043">
          <cell r="U2043" t="e">
            <v>#N/A</v>
          </cell>
          <cell r="V2043">
            <v>0</v>
          </cell>
          <cell r="W2043" t="e">
            <v>#N/A</v>
          </cell>
          <cell r="X2043" t="e">
            <v>#N/A</v>
          </cell>
        </row>
        <row r="2044">
          <cell r="U2044" t="e">
            <v>#N/A</v>
          </cell>
          <cell r="V2044">
            <v>0</v>
          </cell>
          <cell r="W2044" t="e">
            <v>#N/A</v>
          </cell>
          <cell r="X2044" t="e">
            <v>#N/A</v>
          </cell>
        </row>
        <row r="2045">
          <cell r="U2045" t="e">
            <v>#N/A</v>
          </cell>
          <cell r="V2045">
            <v>0</v>
          </cell>
          <cell r="W2045" t="e">
            <v>#N/A</v>
          </cell>
          <cell r="X2045" t="e">
            <v>#N/A</v>
          </cell>
        </row>
        <row r="2046">
          <cell r="U2046" t="e">
            <v>#N/A</v>
          </cell>
          <cell r="V2046">
            <v>0</v>
          </cell>
          <cell r="W2046" t="e">
            <v>#N/A</v>
          </cell>
          <cell r="X2046" t="e">
            <v>#N/A</v>
          </cell>
        </row>
        <row r="2047">
          <cell r="U2047" t="e">
            <v>#N/A</v>
          </cell>
          <cell r="V2047">
            <v>0</v>
          </cell>
          <cell r="W2047" t="e">
            <v>#N/A</v>
          </cell>
          <cell r="X2047" t="e">
            <v>#N/A</v>
          </cell>
        </row>
        <row r="2048">
          <cell r="U2048" t="e">
            <v>#N/A</v>
          </cell>
          <cell r="V2048">
            <v>0</v>
          </cell>
          <cell r="W2048" t="e">
            <v>#N/A</v>
          </cell>
          <cell r="X2048" t="e">
            <v>#N/A</v>
          </cell>
        </row>
        <row r="2049">
          <cell r="U2049" t="e">
            <v>#N/A</v>
          </cell>
          <cell r="V2049">
            <v>0</v>
          </cell>
          <cell r="W2049" t="e">
            <v>#N/A</v>
          </cell>
          <cell r="X2049" t="e">
            <v>#N/A</v>
          </cell>
        </row>
        <row r="2050">
          <cell r="U2050" t="e">
            <v>#N/A</v>
          </cell>
          <cell r="V2050">
            <v>0</v>
          </cell>
          <cell r="W2050" t="e">
            <v>#N/A</v>
          </cell>
          <cell r="X2050" t="e">
            <v>#N/A</v>
          </cell>
        </row>
        <row r="2051">
          <cell r="U2051" t="e">
            <v>#N/A</v>
          </cell>
          <cell r="V2051">
            <v>0</v>
          </cell>
          <cell r="W2051" t="e">
            <v>#N/A</v>
          </cell>
          <cell r="X2051" t="e">
            <v>#N/A</v>
          </cell>
        </row>
        <row r="2052">
          <cell r="U2052" t="e">
            <v>#N/A</v>
          </cell>
          <cell r="V2052">
            <v>0</v>
          </cell>
          <cell r="W2052" t="e">
            <v>#N/A</v>
          </cell>
          <cell r="X2052" t="e">
            <v>#N/A</v>
          </cell>
        </row>
        <row r="2053">
          <cell r="U2053" t="e">
            <v>#N/A</v>
          </cell>
          <cell r="V2053">
            <v>0</v>
          </cell>
          <cell r="W2053" t="e">
            <v>#N/A</v>
          </cell>
          <cell r="X2053" t="e">
            <v>#N/A</v>
          </cell>
        </row>
        <row r="2054">
          <cell r="U2054" t="e">
            <v>#N/A</v>
          </cell>
          <cell r="V2054">
            <v>0</v>
          </cell>
          <cell r="W2054" t="e">
            <v>#N/A</v>
          </cell>
          <cell r="X2054" t="e">
            <v>#N/A</v>
          </cell>
        </row>
        <row r="2055">
          <cell r="U2055" t="e">
            <v>#N/A</v>
          </cell>
          <cell r="V2055">
            <v>0</v>
          </cell>
          <cell r="W2055" t="e">
            <v>#N/A</v>
          </cell>
          <cell r="X2055" t="e">
            <v>#N/A</v>
          </cell>
        </row>
        <row r="2056">
          <cell r="U2056" t="e">
            <v>#N/A</v>
          </cell>
          <cell r="V2056">
            <v>0</v>
          </cell>
          <cell r="W2056" t="e">
            <v>#N/A</v>
          </cell>
          <cell r="X2056" t="e">
            <v>#N/A</v>
          </cell>
        </row>
        <row r="2057">
          <cell r="U2057" t="e">
            <v>#N/A</v>
          </cell>
          <cell r="V2057">
            <v>0</v>
          </cell>
          <cell r="W2057" t="e">
            <v>#N/A</v>
          </cell>
          <cell r="X2057" t="e">
            <v>#N/A</v>
          </cell>
        </row>
        <row r="2058">
          <cell r="U2058" t="e">
            <v>#N/A</v>
          </cell>
          <cell r="V2058">
            <v>0</v>
          </cell>
          <cell r="W2058" t="e">
            <v>#N/A</v>
          </cell>
          <cell r="X2058" t="e">
            <v>#N/A</v>
          </cell>
        </row>
        <row r="2059">
          <cell r="U2059" t="e">
            <v>#N/A</v>
          </cell>
          <cell r="V2059">
            <v>0</v>
          </cell>
          <cell r="W2059" t="e">
            <v>#N/A</v>
          </cell>
          <cell r="X2059" t="e">
            <v>#N/A</v>
          </cell>
        </row>
        <row r="2060">
          <cell r="U2060" t="e">
            <v>#N/A</v>
          </cell>
          <cell r="V2060">
            <v>0</v>
          </cell>
          <cell r="W2060" t="e">
            <v>#N/A</v>
          </cell>
          <cell r="X2060" t="e">
            <v>#N/A</v>
          </cell>
        </row>
        <row r="2061">
          <cell r="U2061" t="e">
            <v>#N/A</v>
          </cell>
          <cell r="V2061">
            <v>0</v>
          </cell>
          <cell r="W2061" t="e">
            <v>#N/A</v>
          </cell>
          <cell r="X2061" t="e">
            <v>#N/A</v>
          </cell>
        </row>
        <row r="2062">
          <cell r="U2062" t="e">
            <v>#N/A</v>
          </cell>
          <cell r="V2062">
            <v>0</v>
          </cell>
          <cell r="W2062" t="e">
            <v>#N/A</v>
          </cell>
          <cell r="X2062" t="e">
            <v>#N/A</v>
          </cell>
        </row>
        <row r="2063">
          <cell r="U2063" t="e">
            <v>#N/A</v>
          </cell>
          <cell r="V2063">
            <v>0</v>
          </cell>
          <cell r="W2063" t="e">
            <v>#N/A</v>
          </cell>
          <cell r="X2063" t="e">
            <v>#N/A</v>
          </cell>
        </row>
        <row r="2064">
          <cell r="U2064" t="e">
            <v>#N/A</v>
          </cell>
          <cell r="V2064">
            <v>0</v>
          </cell>
          <cell r="W2064" t="e">
            <v>#N/A</v>
          </cell>
          <cell r="X2064" t="e">
            <v>#N/A</v>
          </cell>
        </row>
        <row r="2065">
          <cell r="U2065" t="e">
            <v>#N/A</v>
          </cell>
          <cell r="V2065">
            <v>0</v>
          </cell>
          <cell r="W2065" t="e">
            <v>#N/A</v>
          </cell>
          <cell r="X2065" t="e">
            <v>#N/A</v>
          </cell>
        </row>
        <row r="2066">
          <cell r="U2066" t="e">
            <v>#N/A</v>
          </cell>
          <cell r="V2066">
            <v>0</v>
          </cell>
          <cell r="W2066" t="e">
            <v>#N/A</v>
          </cell>
          <cell r="X2066" t="e">
            <v>#N/A</v>
          </cell>
        </row>
        <row r="2067">
          <cell r="U2067" t="e">
            <v>#N/A</v>
          </cell>
          <cell r="V2067">
            <v>0</v>
          </cell>
          <cell r="W2067" t="e">
            <v>#N/A</v>
          </cell>
          <cell r="X2067" t="e">
            <v>#N/A</v>
          </cell>
        </row>
        <row r="2068">
          <cell r="U2068" t="e">
            <v>#N/A</v>
          </cell>
          <cell r="V2068">
            <v>0</v>
          </cell>
          <cell r="W2068" t="e">
            <v>#N/A</v>
          </cell>
          <cell r="X2068" t="e">
            <v>#N/A</v>
          </cell>
        </row>
        <row r="2069">
          <cell r="U2069" t="e">
            <v>#N/A</v>
          </cell>
          <cell r="V2069">
            <v>0</v>
          </cell>
          <cell r="W2069" t="e">
            <v>#N/A</v>
          </cell>
          <cell r="X2069" t="e">
            <v>#N/A</v>
          </cell>
        </row>
        <row r="2070">
          <cell r="U2070" t="e">
            <v>#N/A</v>
          </cell>
          <cell r="V2070">
            <v>0</v>
          </cell>
          <cell r="W2070" t="e">
            <v>#N/A</v>
          </cell>
          <cell r="X2070" t="e">
            <v>#N/A</v>
          </cell>
        </row>
        <row r="2071">
          <cell r="U2071" t="e">
            <v>#N/A</v>
          </cell>
          <cell r="V2071">
            <v>0</v>
          </cell>
          <cell r="W2071" t="e">
            <v>#N/A</v>
          </cell>
          <cell r="X2071" t="e">
            <v>#N/A</v>
          </cell>
        </row>
        <row r="2072">
          <cell r="U2072" t="e">
            <v>#N/A</v>
          </cell>
          <cell r="V2072">
            <v>0</v>
          </cell>
          <cell r="W2072" t="e">
            <v>#N/A</v>
          </cell>
          <cell r="X2072" t="e">
            <v>#N/A</v>
          </cell>
        </row>
        <row r="2073">
          <cell r="U2073" t="e">
            <v>#N/A</v>
          </cell>
          <cell r="V2073">
            <v>0</v>
          </cell>
          <cell r="W2073" t="e">
            <v>#N/A</v>
          </cell>
          <cell r="X2073" t="e">
            <v>#N/A</v>
          </cell>
        </row>
        <row r="2074">
          <cell r="U2074" t="e">
            <v>#N/A</v>
          </cell>
          <cell r="V2074">
            <v>0</v>
          </cell>
          <cell r="W2074" t="e">
            <v>#N/A</v>
          </cell>
          <cell r="X2074" t="e">
            <v>#N/A</v>
          </cell>
        </row>
        <row r="2075">
          <cell r="U2075" t="e">
            <v>#N/A</v>
          </cell>
          <cell r="V2075">
            <v>0</v>
          </cell>
          <cell r="W2075" t="e">
            <v>#N/A</v>
          </cell>
          <cell r="X2075" t="e">
            <v>#N/A</v>
          </cell>
        </row>
        <row r="2076">
          <cell r="U2076" t="e">
            <v>#N/A</v>
          </cell>
          <cell r="V2076">
            <v>0</v>
          </cell>
          <cell r="W2076" t="e">
            <v>#N/A</v>
          </cell>
          <cell r="X2076" t="e">
            <v>#N/A</v>
          </cell>
        </row>
        <row r="2077">
          <cell r="U2077" t="e">
            <v>#N/A</v>
          </cell>
          <cell r="V2077">
            <v>0</v>
          </cell>
          <cell r="W2077" t="e">
            <v>#N/A</v>
          </cell>
          <cell r="X2077" t="e">
            <v>#N/A</v>
          </cell>
        </row>
        <row r="2078">
          <cell r="U2078" t="e">
            <v>#N/A</v>
          </cell>
          <cell r="V2078">
            <v>0</v>
          </cell>
          <cell r="W2078" t="e">
            <v>#N/A</v>
          </cell>
          <cell r="X2078" t="e">
            <v>#N/A</v>
          </cell>
        </row>
        <row r="2079">
          <cell r="U2079" t="e">
            <v>#N/A</v>
          </cell>
          <cell r="V2079">
            <v>0</v>
          </cell>
          <cell r="W2079" t="e">
            <v>#N/A</v>
          </cell>
          <cell r="X2079" t="e">
            <v>#N/A</v>
          </cell>
        </row>
        <row r="2080">
          <cell r="U2080" t="e">
            <v>#N/A</v>
          </cell>
          <cell r="V2080">
            <v>0</v>
          </cell>
          <cell r="W2080" t="e">
            <v>#N/A</v>
          </cell>
          <cell r="X2080" t="e">
            <v>#N/A</v>
          </cell>
        </row>
        <row r="2081">
          <cell r="U2081" t="e">
            <v>#N/A</v>
          </cell>
          <cell r="V2081">
            <v>0</v>
          </cell>
          <cell r="W2081" t="e">
            <v>#N/A</v>
          </cell>
          <cell r="X2081" t="e">
            <v>#N/A</v>
          </cell>
        </row>
        <row r="2082">
          <cell r="U2082" t="e">
            <v>#N/A</v>
          </cell>
          <cell r="V2082">
            <v>0</v>
          </cell>
          <cell r="W2082" t="e">
            <v>#N/A</v>
          </cell>
          <cell r="X2082" t="e">
            <v>#N/A</v>
          </cell>
        </row>
        <row r="2083">
          <cell r="U2083" t="e">
            <v>#N/A</v>
          </cell>
          <cell r="V2083">
            <v>0</v>
          </cell>
          <cell r="W2083" t="e">
            <v>#N/A</v>
          </cell>
          <cell r="X2083" t="e">
            <v>#N/A</v>
          </cell>
        </row>
        <row r="2084">
          <cell r="U2084" t="e">
            <v>#N/A</v>
          </cell>
          <cell r="V2084">
            <v>0</v>
          </cell>
          <cell r="W2084" t="e">
            <v>#N/A</v>
          </cell>
          <cell r="X2084" t="e">
            <v>#N/A</v>
          </cell>
        </row>
        <row r="2085">
          <cell r="U2085" t="e">
            <v>#N/A</v>
          </cell>
          <cell r="V2085">
            <v>0</v>
          </cell>
          <cell r="W2085" t="e">
            <v>#N/A</v>
          </cell>
          <cell r="X2085" t="e">
            <v>#N/A</v>
          </cell>
        </row>
        <row r="2086">
          <cell r="U2086" t="e">
            <v>#N/A</v>
          </cell>
          <cell r="V2086">
            <v>0</v>
          </cell>
          <cell r="W2086" t="e">
            <v>#N/A</v>
          </cell>
          <cell r="X2086" t="e">
            <v>#N/A</v>
          </cell>
        </row>
        <row r="2087">
          <cell r="U2087" t="e">
            <v>#N/A</v>
          </cell>
          <cell r="V2087">
            <v>0</v>
          </cell>
          <cell r="W2087" t="e">
            <v>#N/A</v>
          </cell>
          <cell r="X2087" t="e">
            <v>#N/A</v>
          </cell>
        </row>
        <row r="2088">
          <cell r="U2088" t="e">
            <v>#N/A</v>
          </cell>
          <cell r="V2088">
            <v>0</v>
          </cell>
          <cell r="W2088" t="e">
            <v>#N/A</v>
          </cell>
          <cell r="X2088" t="e">
            <v>#N/A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5">
          <cell r="A5" t="str">
            <v>Aaron Feng - IS</v>
          </cell>
          <cell r="B5">
            <v>3</v>
          </cell>
        </row>
        <row r="6">
          <cell r="A6" t="str">
            <v>Adrienne Hughes - DM</v>
          </cell>
          <cell r="B6">
            <v>1</v>
          </cell>
        </row>
        <row r="7">
          <cell r="A7" t="str">
            <v>Alan Davis - M3T</v>
          </cell>
          <cell r="B7">
            <v>1</v>
          </cell>
        </row>
        <row r="8">
          <cell r="A8" t="str">
            <v>Alan Wolfe - GTS2</v>
          </cell>
          <cell r="B8">
            <v>1</v>
          </cell>
        </row>
        <row r="9">
          <cell r="A9" t="str">
            <v>Albert Pereida - Spec E46</v>
          </cell>
          <cell r="B9">
            <v>5</v>
          </cell>
        </row>
        <row r="10">
          <cell r="A10" t="str">
            <v>Aleksander Likhterman - CM</v>
          </cell>
          <cell r="B10">
            <v>1</v>
          </cell>
        </row>
        <row r="11">
          <cell r="A11" t="str">
            <v>Alex Zmiewski - HP</v>
          </cell>
          <cell r="B11">
            <v>4</v>
          </cell>
        </row>
        <row r="12">
          <cell r="A12" t="str">
            <v>Alexander Goare - DM</v>
          </cell>
          <cell r="B12">
            <v>7</v>
          </cell>
        </row>
        <row r="13">
          <cell r="A13" t="str">
            <v>Ali Salih - Spec E46</v>
          </cell>
          <cell r="B13">
            <v>2</v>
          </cell>
        </row>
        <row r="14">
          <cell r="A14" t="str">
            <v>Allan Lewis - CM</v>
          </cell>
          <cell r="B14">
            <v>3</v>
          </cell>
        </row>
        <row r="15">
          <cell r="A15" t="str">
            <v>Amir Farahmand - BM</v>
          </cell>
          <cell r="B15">
            <v>1</v>
          </cell>
        </row>
        <row r="16">
          <cell r="A16" t="str">
            <v>Amy Oldenburg - Spec E46</v>
          </cell>
          <cell r="B16">
            <v>1</v>
          </cell>
        </row>
        <row r="17">
          <cell r="A17" t="str">
            <v>Andrew Palumbo - IS</v>
          </cell>
          <cell r="B17">
            <v>3</v>
          </cell>
        </row>
        <row r="18">
          <cell r="A18" t="str">
            <v>Andy Price - GTS3</v>
          </cell>
          <cell r="B18">
            <v>1</v>
          </cell>
        </row>
        <row r="19">
          <cell r="A19" t="str">
            <v>Anthony Magagnoli - BM</v>
          </cell>
          <cell r="B19">
            <v>1</v>
          </cell>
        </row>
        <row r="20">
          <cell r="A20" t="str">
            <v>Anthony Magagnoli - IP</v>
          </cell>
          <cell r="B20">
            <v>1</v>
          </cell>
        </row>
        <row r="21">
          <cell r="A21" t="str">
            <v>Antony Graf - IP</v>
          </cell>
          <cell r="B21">
            <v>1</v>
          </cell>
        </row>
        <row r="22">
          <cell r="A22" t="str">
            <v>April Curtis - DM</v>
          </cell>
          <cell r="B22">
            <v>3</v>
          </cell>
        </row>
        <row r="23">
          <cell r="A23" t="str">
            <v>Asher Hyman - CM</v>
          </cell>
          <cell r="B23">
            <v>1</v>
          </cell>
        </row>
        <row r="24">
          <cell r="A24" t="str">
            <v>Bert Howerton - Spec E36</v>
          </cell>
          <cell r="B24">
            <v>5</v>
          </cell>
        </row>
        <row r="25">
          <cell r="A25" t="str">
            <v>Bill Schachat - BM</v>
          </cell>
          <cell r="B25">
            <v>1</v>
          </cell>
        </row>
        <row r="26">
          <cell r="A26" t="str">
            <v>Bill Schachat - GP</v>
          </cell>
          <cell r="B26">
            <v>4</v>
          </cell>
        </row>
        <row r="27">
          <cell r="A27" t="str">
            <v>Billy Glavin III - JP</v>
          </cell>
          <cell r="B27">
            <v>1</v>
          </cell>
        </row>
        <row r="28">
          <cell r="A28" t="str">
            <v>Bob Martin - M3T</v>
          </cell>
          <cell r="B28">
            <v>4</v>
          </cell>
        </row>
        <row r="29">
          <cell r="A29" t="str">
            <v>Bob Perritt - IP</v>
          </cell>
          <cell r="B29">
            <v>2</v>
          </cell>
        </row>
        <row r="30">
          <cell r="A30" t="str">
            <v>Bob Ross - ITR</v>
          </cell>
          <cell r="B30">
            <v>1</v>
          </cell>
        </row>
        <row r="31">
          <cell r="A31" t="str">
            <v>Bob Solomon - BM</v>
          </cell>
          <cell r="B31">
            <v>1</v>
          </cell>
        </row>
        <row r="32">
          <cell r="A32" t="str">
            <v>Brett Strom - BM</v>
          </cell>
          <cell r="B32">
            <v>1</v>
          </cell>
        </row>
        <row r="33">
          <cell r="A33" t="str">
            <v>Brett Strom - CM</v>
          </cell>
          <cell r="B33">
            <v>1</v>
          </cell>
        </row>
        <row r="34">
          <cell r="A34" t="str">
            <v>Brian Cincera - IP</v>
          </cell>
          <cell r="B34">
            <v>1</v>
          </cell>
        </row>
        <row r="35">
          <cell r="A35" t="str">
            <v>Brian Dehler - Spec E46</v>
          </cell>
          <cell r="B35">
            <v>1</v>
          </cell>
        </row>
        <row r="36">
          <cell r="A36" t="str">
            <v>Broderick Bauguess - GTS3</v>
          </cell>
          <cell r="B36">
            <v>1</v>
          </cell>
        </row>
        <row r="37">
          <cell r="A37" t="str">
            <v>Broderick Bauguess - Spec E46</v>
          </cell>
          <cell r="B37">
            <v>1</v>
          </cell>
        </row>
        <row r="38">
          <cell r="A38" t="str">
            <v>Bud Scott - MP</v>
          </cell>
          <cell r="B38">
            <v>4</v>
          </cell>
        </row>
        <row r="39">
          <cell r="A39" t="str">
            <v>C Jason Vein - Spec E46</v>
          </cell>
          <cell r="B39">
            <v>0</v>
          </cell>
        </row>
        <row r="40">
          <cell r="A40" t="str">
            <v>Cameron Evans - Spec E46</v>
          </cell>
          <cell r="B40">
            <v>1</v>
          </cell>
        </row>
        <row r="41">
          <cell r="A41" t="str">
            <v>Carl Coscia - IS</v>
          </cell>
          <cell r="B41">
            <v>1</v>
          </cell>
        </row>
        <row r="42">
          <cell r="A42" t="str">
            <v>Carter Rise - Spec E46</v>
          </cell>
          <cell r="B42">
            <v>1</v>
          </cell>
        </row>
        <row r="43">
          <cell r="A43" t="str">
            <v>Chad Waddell - IP</v>
          </cell>
          <cell r="B43">
            <v>4</v>
          </cell>
        </row>
        <row r="44">
          <cell r="A44" t="str">
            <v>Chadwick Morehead - Spec E46</v>
          </cell>
          <cell r="B44">
            <v>1</v>
          </cell>
        </row>
        <row r="45">
          <cell r="A45" t="str">
            <v>Chandler Hull - Spec E46</v>
          </cell>
          <cell r="B45">
            <v>3</v>
          </cell>
        </row>
        <row r="46">
          <cell r="A46" t="str">
            <v>Charles Benoit - IS</v>
          </cell>
          <cell r="B46">
            <v>4</v>
          </cell>
        </row>
        <row r="47">
          <cell r="A47" t="str">
            <v>Charles Harding - CM</v>
          </cell>
          <cell r="B47">
            <v>7</v>
          </cell>
        </row>
        <row r="48">
          <cell r="A48" t="str">
            <v>Charles Hurley - Spec E46</v>
          </cell>
          <cell r="B48">
            <v>0</v>
          </cell>
        </row>
        <row r="49">
          <cell r="A49" t="str">
            <v>Cherie Culler - DM</v>
          </cell>
          <cell r="B49">
            <v>4</v>
          </cell>
        </row>
        <row r="50">
          <cell r="A50" t="str">
            <v>Chris Grande - IP</v>
          </cell>
          <cell r="B50">
            <v>1</v>
          </cell>
        </row>
        <row r="51">
          <cell r="A51" t="str">
            <v>Chris Palumbo - IS</v>
          </cell>
          <cell r="B51">
            <v>1</v>
          </cell>
        </row>
        <row r="52">
          <cell r="A52" t="str">
            <v>Christian Shield - Spec E36</v>
          </cell>
          <cell r="B52">
            <v>5</v>
          </cell>
        </row>
        <row r="53">
          <cell r="A53" t="str">
            <v>Christopher Palumbo - IS</v>
          </cell>
          <cell r="B53">
            <v>1</v>
          </cell>
        </row>
        <row r="54">
          <cell r="A54" t="str">
            <v>Chung Tam - JP</v>
          </cell>
          <cell r="B54">
            <v>1</v>
          </cell>
        </row>
        <row r="55">
          <cell r="A55" t="str">
            <v>Clyde Hill - IP</v>
          </cell>
          <cell r="B55">
            <v>1</v>
          </cell>
        </row>
        <row r="56">
          <cell r="A56" t="str">
            <v>Colin Moock - CM</v>
          </cell>
          <cell r="B56">
            <v>1</v>
          </cell>
        </row>
        <row r="57">
          <cell r="A57" t="str">
            <v>Connor Wharton - IS</v>
          </cell>
          <cell r="B57">
            <v>3</v>
          </cell>
        </row>
        <row r="58">
          <cell r="A58" t="str">
            <v>Craig Lippe - IP</v>
          </cell>
          <cell r="B58">
            <v>1</v>
          </cell>
        </row>
        <row r="59">
          <cell r="A59" t="str">
            <v>Damion Moses - Spec E46</v>
          </cell>
          <cell r="B59">
            <v>2</v>
          </cell>
        </row>
        <row r="60">
          <cell r="A60" t="str">
            <v>Dan Connor - DM</v>
          </cell>
          <cell r="B60">
            <v>1</v>
          </cell>
        </row>
        <row r="61">
          <cell r="A61" t="str">
            <v>Dan March - IP</v>
          </cell>
          <cell r="B61">
            <v>1</v>
          </cell>
        </row>
        <row r="62">
          <cell r="A62" t="str">
            <v>Dan March - IS</v>
          </cell>
          <cell r="B62">
            <v>4</v>
          </cell>
        </row>
        <row r="63">
          <cell r="A63" t="str">
            <v>Daniel Feldmann - HS</v>
          </cell>
          <cell r="B63">
            <v>1</v>
          </cell>
        </row>
        <row r="64">
          <cell r="A64" t="str">
            <v>Daniel Feldmann - IS</v>
          </cell>
          <cell r="B64">
            <v>2</v>
          </cell>
        </row>
        <row r="65">
          <cell r="A65" t="str">
            <v>Dave Coll - IS</v>
          </cell>
          <cell r="B65">
            <v>2</v>
          </cell>
        </row>
        <row r="66">
          <cell r="A66" t="str">
            <v>Dave Harris - ITR</v>
          </cell>
          <cell r="B66">
            <v>1</v>
          </cell>
        </row>
        <row r="67">
          <cell r="A67" t="str">
            <v>Dave Thoman - GTS3</v>
          </cell>
          <cell r="B67">
            <v>1</v>
          </cell>
        </row>
        <row r="68">
          <cell r="A68" t="str">
            <v>Dave Wollman - IP</v>
          </cell>
          <cell r="B68">
            <v>1</v>
          </cell>
        </row>
        <row r="69">
          <cell r="A69" t="str">
            <v>David Alpan - CM</v>
          </cell>
          <cell r="B69">
            <v>1</v>
          </cell>
        </row>
        <row r="70">
          <cell r="A70" t="str">
            <v>David Daniel - BM</v>
          </cell>
          <cell r="B70">
            <v>2</v>
          </cell>
        </row>
        <row r="71">
          <cell r="A71" t="str">
            <v>David DePillo - GTS4</v>
          </cell>
          <cell r="B71">
            <v>1</v>
          </cell>
        </row>
        <row r="72">
          <cell r="A72" t="str">
            <v>David Ellman - IP</v>
          </cell>
          <cell r="B72">
            <v>3</v>
          </cell>
        </row>
        <row r="73">
          <cell r="A73" t="str">
            <v>David Garraux - HS</v>
          </cell>
          <cell r="B73">
            <v>2</v>
          </cell>
        </row>
        <row r="74">
          <cell r="A74" t="str">
            <v>David Guida - HP</v>
          </cell>
          <cell r="B74">
            <v>1</v>
          </cell>
        </row>
        <row r="75">
          <cell r="A75" t="str">
            <v>David Harrison - KP</v>
          </cell>
          <cell r="B75">
            <v>4</v>
          </cell>
        </row>
        <row r="76">
          <cell r="A76" t="str">
            <v>David Hellman - M3T</v>
          </cell>
          <cell r="B76">
            <v>4</v>
          </cell>
        </row>
        <row r="77">
          <cell r="A77" t="str">
            <v>David Knight - Spec E46</v>
          </cell>
          <cell r="B77">
            <v>2</v>
          </cell>
        </row>
        <row r="78">
          <cell r="A78" t="str">
            <v>David LeBlanc - IP</v>
          </cell>
          <cell r="B78">
            <v>4</v>
          </cell>
        </row>
        <row r="79">
          <cell r="A79" t="str">
            <v>David Somma Jr - IS</v>
          </cell>
          <cell r="B79">
            <v>1</v>
          </cell>
        </row>
        <row r="80">
          <cell r="A80" t="str">
            <v>David Sprague - Spec E46</v>
          </cell>
          <cell r="B80">
            <v>2</v>
          </cell>
        </row>
        <row r="81">
          <cell r="A81" t="str">
            <v>Dean Mansour - CM</v>
          </cell>
          <cell r="B81">
            <v>1</v>
          </cell>
        </row>
        <row r="82">
          <cell r="A82" t="str">
            <v>Dennis Pippy - IP</v>
          </cell>
          <cell r="B82">
            <v>1</v>
          </cell>
        </row>
        <row r="83">
          <cell r="A83" t="str">
            <v>Drew Slayton - DM</v>
          </cell>
          <cell r="B83">
            <v>1</v>
          </cell>
        </row>
        <row r="84">
          <cell r="A84" t="str">
            <v>Dwight Kelly - SM</v>
          </cell>
          <cell r="B84">
            <v>1</v>
          </cell>
        </row>
        <row r="85">
          <cell r="A85" t="str">
            <v>Edward Karabec - JP</v>
          </cell>
          <cell r="B85">
            <v>4</v>
          </cell>
        </row>
        <row r="86">
          <cell r="A86" t="str">
            <v>Edward Macanga - IP</v>
          </cell>
          <cell r="B86">
            <v>1</v>
          </cell>
        </row>
        <row r="87">
          <cell r="A87" t="str">
            <v>Emre Kayaalp - GTS1</v>
          </cell>
          <cell r="B87">
            <v>1</v>
          </cell>
        </row>
        <row r="88">
          <cell r="A88" t="str">
            <v>Eric Nissen - KP</v>
          </cell>
          <cell r="B88">
            <v>2</v>
          </cell>
        </row>
        <row r="89">
          <cell r="A89" t="str">
            <v>Erik Corwin - IP</v>
          </cell>
          <cell r="B89">
            <v>2</v>
          </cell>
        </row>
        <row r="90">
          <cell r="A90" t="str">
            <v>Evan Levine - DM</v>
          </cell>
          <cell r="B90">
            <v>1</v>
          </cell>
        </row>
        <row r="91">
          <cell r="A91" t="str">
            <v>Evan Levine - Spec E46</v>
          </cell>
          <cell r="B91">
            <v>2</v>
          </cell>
        </row>
        <row r="92">
          <cell r="A92" t="str">
            <v>Fernando Mujica - IS</v>
          </cell>
          <cell r="B92">
            <v>1</v>
          </cell>
        </row>
        <row r="93">
          <cell r="A93" t="str">
            <v>Francois Metivier - IS</v>
          </cell>
          <cell r="B93">
            <v>1</v>
          </cell>
        </row>
        <row r="94">
          <cell r="A94" t="str">
            <v>Fred Turner - DM</v>
          </cell>
          <cell r="B94">
            <v>2</v>
          </cell>
        </row>
        <row r="95">
          <cell r="A95" t="str">
            <v>Frederick Landwehr - DM</v>
          </cell>
          <cell r="B95">
            <v>3</v>
          </cell>
        </row>
        <row r="96">
          <cell r="A96" t="str">
            <v>Gary Palumbo - JP</v>
          </cell>
          <cell r="B96">
            <v>2</v>
          </cell>
        </row>
        <row r="97">
          <cell r="A97" t="str">
            <v>Gil Caravantes - BM</v>
          </cell>
          <cell r="B97">
            <v>1</v>
          </cell>
        </row>
        <row r="98">
          <cell r="A98" t="str">
            <v>Gil Caravantes - CM</v>
          </cell>
          <cell r="B98">
            <v>2</v>
          </cell>
        </row>
        <row r="99">
          <cell r="A99" t="str">
            <v>Gordy Wagner - JS</v>
          </cell>
          <cell r="B99">
            <v>2</v>
          </cell>
        </row>
        <row r="100">
          <cell r="A100" t="str">
            <v>Greg Hartman - Spec E46</v>
          </cell>
          <cell r="B100">
            <v>5</v>
          </cell>
        </row>
        <row r="101">
          <cell r="A101" t="str">
            <v>Greg Wharton - IP</v>
          </cell>
          <cell r="B101">
            <v>4</v>
          </cell>
        </row>
        <row r="102">
          <cell r="A102" t="str">
            <v>Gregory Liefooghe - BM</v>
          </cell>
          <cell r="B102">
            <v>1</v>
          </cell>
        </row>
        <row r="103">
          <cell r="A103" t="str">
            <v>Gregory Teese - IP</v>
          </cell>
          <cell r="B103">
            <v>3</v>
          </cell>
        </row>
        <row r="104">
          <cell r="A104" t="str">
            <v>H Lee Matthews - IP</v>
          </cell>
          <cell r="B104">
            <v>1</v>
          </cell>
        </row>
        <row r="105">
          <cell r="A105" t="str">
            <v>Henry Schmitt - BM</v>
          </cell>
          <cell r="B105">
            <v>1</v>
          </cell>
        </row>
        <row r="106">
          <cell r="A106" t="str">
            <v>Henry Schmitt - SM</v>
          </cell>
          <cell r="B106">
            <v>1</v>
          </cell>
        </row>
        <row r="107">
          <cell r="A107" t="str">
            <v>James Clay - DM</v>
          </cell>
          <cell r="B107">
            <v>1</v>
          </cell>
        </row>
        <row r="108">
          <cell r="A108" t="str">
            <v>James Clay - Spec E46</v>
          </cell>
          <cell r="B108">
            <v>1</v>
          </cell>
        </row>
        <row r="109">
          <cell r="A109" t="str">
            <v>James Fluckey - CM</v>
          </cell>
          <cell r="B109">
            <v>1</v>
          </cell>
        </row>
        <row r="110">
          <cell r="A110" t="str">
            <v>James Stevens - IP</v>
          </cell>
          <cell r="B110">
            <v>1</v>
          </cell>
        </row>
        <row r="111">
          <cell r="A111" t="str">
            <v>Jason Tower - Spec E46</v>
          </cell>
          <cell r="B111">
            <v>1</v>
          </cell>
        </row>
        <row r="112">
          <cell r="A112" t="str">
            <v>Jason Varnell - KP</v>
          </cell>
          <cell r="B112">
            <v>1</v>
          </cell>
        </row>
        <row r="113">
          <cell r="A113" t="str">
            <v>Jeff Bader - BM</v>
          </cell>
          <cell r="B113">
            <v>1</v>
          </cell>
        </row>
        <row r="114">
          <cell r="A114" t="str">
            <v>Jeff Bennett - Spec E46</v>
          </cell>
          <cell r="B114">
            <v>4</v>
          </cell>
        </row>
        <row r="115">
          <cell r="A115" t="str">
            <v>Jeff Breiner - Spec E36</v>
          </cell>
          <cell r="B115">
            <v>3</v>
          </cell>
        </row>
        <row r="116">
          <cell r="A116" t="str">
            <v>Jeff Caldwell - CM</v>
          </cell>
          <cell r="B116">
            <v>1</v>
          </cell>
        </row>
        <row r="117">
          <cell r="A117" t="str">
            <v>Jeff Perritt - IS</v>
          </cell>
          <cell r="B117">
            <v>0</v>
          </cell>
        </row>
        <row r="118">
          <cell r="A118" t="str">
            <v>Jeffery Quesenberry - IP</v>
          </cell>
          <cell r="B118">
            <v>5</v>
          </cell>
        </row>
        <row r="119">
          <cell r="A119" t="str">
            <v>Jeffrey Blum - Spec E46</v>
          </cell>
          <cell r="B119">
            <v>3</v>
          </cell>
        </row>
        <row r="120">
          <cell r="A120" t="str">
            <v>Jeffrey Bruce - CM</v>
          </cell>
          <cell r="B120">
            <v>1</v>
          </cell>
        </row>
        <row r="121">
          <cell r="A121" t="str">
            <v>Jeffrey Mitchell - EM</v>
          </cell>
          <cell r="B121">
            <v>1</v>
          </cell>
        </row>
        <row r="122">
          <cell r="A122" t="str">
            <v>Jerry Kaufman - JP</v>
          </cell>
          <cell r="B122">
            <v>1</v>
          </cell>
        </row>
        <row r="123">
          <cell r="A123" t="str">
            <v>Jerry Kaufman - SM</v>
          </cell>
          <cell r="B123">
            <v>1</v>
          </cell>
        </row>
        <row r="124">
          <cell r="A124" t="str">
            <v>Jesse Clark - Spec E46</v>
          </cell>
          <cell r="B124">
            <v>1</v>
          </cell>
        </row>
        <row r="125">
          <cell r="A125" t="str">
            <v>Jim Bassett - CM</v>
          </cell>
          <cell r="B125">
            <v>1</v>
          </cell>
        </row>
        <row r="126">
          <cell r="A126" t="str">
            <v>Joe Sainato - KP</v>
          </cell>
          <cell r="B126">
            <v>2</v>
          </cell>
        </row>
        <row r="127">
          <cell r="A127" t="str">
            <v>John Alemanni - Spec E36</v>
          </cell>
          <cell r="B127">
            <v>1</v>
          </cell>
        </row>
        <row r="128">
          <cell r="A128" t="str">
            <v>John Barhydt - EM</v>
          </cell>
          <cell r="B128">
            <v>1</v>
          </cell>
        </row>
        <row r="129">
          <cell r="A129" t="str">
            <v>John Butler - IP</v>
          </cell>
          <cell r="B129">
            <v>3</v>
          </cell>
        </row>
        <row r="130">
          <cell r="A130" t="str">
            <v>John Dimoff - CM</v>
          </cell>
          <cell r="B130">
            <v>2</v>
          </cell>
        </row>
        <row r="131">
          <cell r="A131" t="str">
            <v>John Paton - M3T</v>
          </cell>
          <cell r="B131">
            <v>1</v>
          </cell>
        </row>
        <row r="132">
          <cell r="A132" t="str">
            <v>John Sanders - JS</v>
          </cell>
          <cell r="B132">
            <v>6</v>
          </cell>
        </row>
        <row r="133">
          <cell r="A133" t="str">
            <v>John Schmid - M3T</v>
          </cell>
          <cell r="B133">
            <v>1</v>
          </cell>
        </row>
        <row r="134">
          <cell r="A134" t="str">
            <v>John Steers - IP</v>
          </cell>
          <cell r="B134">
            <v>1</v>
          </cell>
        </row>
        <row r="135">
          <cell r="A135" t="str">
            <v>John Welch - Spec E46</v>
          </cell>
          <cell r="B135">
            <v>1</v>
          </cell>
        </row>
        <row r="136">
          <cell r="A136" t="str">
            <v>John Wilkins - Spec E36</v>
          </cell>
          <cell r="B136">
            <v>1</v>
          </cell>
        </row>
        <row r="137">
          <cell r="A137" t="str">
            <v>John Wilkins Jr - Spec E36</v>
          </cell>
          <cell r="B137">
            <v>1</v>
          </cell>
        </row>
        <row r="138">
          <cell r="A138" t="str">
            <v>Jonathan Simmons - CM</v>
          </cell>
          <cell r="B138">
            <v>3</v>
          </cell>
        </row>
        <row r="139">
          <cell r="A139" t="str">
            <v>JP Tracey - IP</v>
          </cell>
          <cell r="B139">
            <v>2</v>
          </cell>
        </row>
        <row r="140">
          <cell r="A140" t="str">
            <v>Julie Wolf - IP</v>
          </cell>
          <cell r="B140">
            <v>3</v>
          </cell>
        </row>
        <row r="141">
          <cell r="A141" t="str">
            <v>Justin Barnes - IS</v>
          </cell>
          <cell r="B141">
            <v>1</v>
          </cell>
        </row>
        <row r="142">
          <cell r="A142" t="str">
            <v>Keith Primozic - DM</v>
          </cell>
          <cell r="B142">
            <v>4</v>
          </cell>
        </row>
        <row r="143">
          <cell r="A143" t="str">
            <v>Kelly Williams - IS</v>
          </cell>
          <cell r="B143">
            <v>2</v>
          </cell>
        </row>
        <row r="144">
          <cell r="A144" t="str">
            <v>Ken Matheny - IP</v>
          </cell>
          <cell r="B144">
            <v>2</v>
          </cell>
        </row>
        <row r="145">
          <cell r="A145" t="str">
            <v>Kevin Gelardi - IP</v>
          </cell>
          <cell r="B145">
            <v>1</v>
          </cell>
        </row>
        <row r="146">
          <cell r="A146" t="str">
            <v>Kevin Gelardi - IS</v>
          </cell>
          <cell r="B146">
            <v>1</v>
          </cell>
        </row>
        <row r="147">
          <cell r="A147" t="str">
            <v>Kevin Ogrodnik - IP</v>
          </cell>
          <cell r="B147">
            <v>1</v>
          </cell>
        </row>
        <row r="148">
          <cell r="A148" t="str">
            <v>Kirk Olsen - CM</v>
          </cell>
          <cell r="B148">
            <v>2</v>
          </cell>
        </row>
        <row r="149">
          <cell r="A149" t="str">
            <v>Krista Williams - CM</v>
          </cell>
          <cell r="B149">
            <v>4</v>
          </cell>
        </row>
        <row r="150">
          <cell r="A150" t="str">
            <v>Laszlo Sebo - DM</v>
          </cell>
          <cell r="B150">
            <v>1</v>
          </cell>
        </row>
        <row r="151">
          <cell r="A151" t="str">
            <v>Lisa Vaughn Lumley - IP</v>
          </cell>
          <cell r="B151">
            <v>1</v>
          </cell>
        </row>
        <row r="152">
          <cell r="A152" t="str">
            <v>Luis Marques - DM</v>
          </cell>
          <cell r="B152">
            <v>1</v>
          </cell>
        </row>
        <row r="153">
          <cell r="A153" t="str">
            <v>Marc Thomaes - DM</v>
          </cell>
          <cell r="B153">
            <v>3</v>
          </cell>
        </row>
        <row r="154">
          <cell r="A154" t="str">
            <v>Mark Fishero - Spec E36</v>
          </cell>
          <cell r="B154">
            <v>2</v>
          </cell>
        </row>
        <row r="155">
          <cell r="A155" t="str">
            <v>Mark Lightfoot - IP</v>
          </cell>
          <cell r="B155">
            <v>3</v>
          </cell>
        </row>
        <row r="156">
          <cell r="A156" t="str">
            <v>Mark Macanga - IP</v>
          </cell>
          <cell r="B156">
            <v>1</v>
          </cell>
        </row>
        <row r="157">
          <cell r="A157" t="str">
            <v>Marshall Papadopoulos - CM</v>
          </cell>
          <cell r="B157">
            <v>1</v>
          </cell>
        </row>
        <row r="158">
          <cell r="A158" t="str">
            <v>Martin Mahoney - IP</v>
          </cell>
          <cell r="B158">
            <v>2</v>
          </cell>
        </row>
        <row r="159">
          <cell r="A159" t="str">
            <v>Mathieu Lussier - GTS3</v>
          </cell>
          <cell r="B159">
            <v>1</v>
          </cell>
        </row>
        <row r="160">
          <cell r="A160" t="str">
            <v>Matthew Joos - IP</v>
          </cell>
          <cell r="B160">
            <v>3</v>
          </cell>
        </row>
        <row r="161">
          <cell r="A161" t="str">
            <v>Matthew Noonan - IP</v>
          </cell>
          <cell r="B161">
            <v>3</v>
          </cell>
        </row>
        <row r="162">
          <cell r="A162" t="str">
            <v>Max Fischer - BM</v>
          </cell>
          <cell r="B162">
            <v>1</v>
          </cell>
        </row>
        <row r="163">
          <cell r="A163" t="str">
            <v>Michael Browning - HP</v>
          </cell>
          <cell r="B163">
            <v>1</v>
          </cell>
        </row>
        <row r="164">
          <cell r="A164" t="str">
            <v>Michael Cookson - IP</v>
          </cell>
          <cell r="B164">
            <v>5</v>
          </cell>
        </row>
        <row r="165">
          <cell r="A165" t="str">
            <v>Michael D'Ecclesiis - IS</v>
          </cell>
          <cell r="B165">
            <v>1</v>
          </cell>
        </row>
        <row r="166">
          <cell r="A166" t="str">
            <v>Michael Goulde - DM</v>
          </cell>
          <cell r="B166">
            <v>1</v>
          </cell>
        </row>
        <row r="167">
          <cell r="A167" t="str">
            <v>Michael Helpinstill - Spec E46</v>
          </cell>
          <cell r="B167">
            <v>1</v>
          </cell>
        </row>
        <row r="168">
          <cell r="A168" t="str">
            <v>Michael Hinkley - DM</v>
          </cell>
          <cell r="B168">
            <v>1</v>
          </cell>
        </row>
        <row r="169">
          <cell r="A169" t="str">
            <v>Michael Sharrett - Spec E36</v>
          </cell>
          <cell r="B169">
            <v>1</v>
          </cell>
        </row>
        <row r="170">
          <cell r="A170" t="str">
            <v>Michael Stoltzfus - DM</v>
          </cell>
          <cell r="B170">
            <v>1</v>
          </cell>
        </row>
        <row r="171">
          <cell r="A171" t="str">
            <v>Michael Stoltzfus - IS</v>
          </cell>
          <cell r="B171">
            <v>1</v>
          </cell>
        </row>
        <row r="172">
          <cell r="A172" t="str">
            <v>Michael Stoltzfus - Spec E46</v>
          </cell>
          <cell r="B172">
            <v>1</v>
          </cell>
        </row>
        <row r="173">
          <cell r="A173" t="str">
            <v>Mike Hinkley - DM</v>
          </cell>
          <cell r="B173">
            <v>1</v>
          </cell>
        </row>
        <row r="174">
          <cell r="A174" t="str">
            <v>Mike Moore - GTS3</v>
          </cell>
          <cell r="B174">
            <v>1</v>
          </cell>
        </row>
        <row r="175">
          <cell r="A175" t="str">
            <v>Mike Sewell - KP</v>
          </cell>
          <cell r="B175">
            <v>2</v>
          </cell>
        </row>
        <row r="176">
          <cell r="A176" t="str">
            <v>Mike Yaskin - CM</v>
          </cell>
          <cell r="B176">
            <v>1</v>
          </cell>
        </row>
        <row r="177">
          <cell r="A177" t="str">
            <v>Mike Zagami - Spec E46</v>
          </cell>
          <cell r="B177">
            <v>1</v>
          </cell>
        </row>
        <row r="178">
          <cell r="A178" t="str">
            <v>Nathaniel Orens - HS</v>
          </cell>
          <cell r="B178">
            <v>3</v>
          </cell>
        </row>
        <row r="179">
          <cell r="A179" t="str">
            <v>Patrick Harris - Spec E46</v>
          </cell>
          <cell r="B179">
            <v>3</v>
          </cell>
        </row>
        <row r="180">
          <cell r="A180" t="str">
            <v>Paul Quattrocchi - JS</v>
          </cell>
          <cell r="B180">
            <v>1</v>
          </cell>
        </row>
        <row r="181">
          <cell r="A181" t="str">
            <v>Peter Carroll - CM</v>
          </cell>
          <cell r="B181">
            <v>2</v>
          </cell>
        </row>
        <row r="182">
          <cell r="A182" t="str">
            <v>Peter Kerekgyarto - IS</v>
          </cell>
          <cell r="B182">
            <v>3</v>
          </cell>
        </row>
        <row r="183">
          <cell r="A183" t="str">
            <v>Phil Abrami - M3T</v>
          </cell>
          <cell r="B183">
            <v>1</v>
          </cell>
        </row>
        <row r="184">
          <cell r="A184" t="str">
            <v>Phillip Antoine - Spec E36</v>
          </cell>
          <cell r="B184">
            <v>1</v>
          </cell>
        </row>
        <row r="185">
          <cell r="A185" t="str">
            <v>Ralph Warren - BM</v>
          </cell>
          <cell r="B185">
            <v>4</v>
          </cell>
        </row>
        <row r="186">
          <cell r="A186" t="str">
            <v>Randy Hassett - IP</v>
          </cell>
          <cell r="B186">
            <v>5</v>
          </cell>
        </row>
        <row r="187">
          <cell r="A187" t="str">
            <v>Rich Abraham - IP</v>
          </cell>
          <cell r="B187">
            <v>1</v>
          </cell>
        </row>
        <row r="188">
          <cell r="A188" t="str">
            <v>Richard Schickler - BM</v>
          </cell>
          <cell r="B188">
            <v>2</v>
          </cell>
        </row>
        <row r="189">
          <cell r="A189" t="str">
            <v>Richard Zulman - IP</v>
          </cell>
          <cell r="B189">
            <v>5</v>
          </cell>
        </row>
        <row r="190">
          <cell r="A190" t="str">
            <v>Robert Chrystler - KP</v>
          </cell>
          <cell r="B190">
            <v>3</v>
          </cell>
        </row>
        <row r="191">
          <cell r="A191" t="str">
            <v>Robert Gagliardo - Spec E46</v>
          </cell>
          <cell r="B191">
            <v>2</v>
          </cell>
        </row>
        <row r="192">
          <cell r="A192" t="str">
            <v>Robert Kroll - EXB</v>
          </cell>
          <cell r="B192">
            <v>1</v>
          </cell>
        </row>
        <row r="193">
          <cell r="A193" t="str">
            <v>Robert Solomon - BM</v>
          </cell>
          <cell r="B193">
            <v>2</v>
          </cell>
        </row>
        <row r="194">
          <cell r="A194" t="str">
            <v>Robert Strom - BM</v>
          </cell>
          <cell r="B194">
            <v>1</v>
          </cell>
        </row>
        <row r="195">
          <cell r="A195" t="str">
            <v>Robert Strom - CM</v>
          </cell>
          <cell r="B195">
            <v>1</v>
          </cell>
        </row>
        <row r="196">
          <cell r="A196" t="str">
            <v>Robert Thoman - GTS3</v>
          </cell>
          <cell r="B196">
            <v>1</v>
          </cell>
        </row>
        <row r="197">
          <cell r="A197" t="str">
            <v>Ron Checca - Spec E46</v>
          </cell>
          <cell r="B197">
            <v>1</v>
          </cell>
        </row>
        <row r="198">
          <cell r="A198" t="str">
            <v>Ronald Boustedt - CM</v>
          </cell>
          <cell r="B198">
            <v>1</v>
          </cell>
        </row>
        <row r="199">
          <cell r="A199" t="str">
            <v>Ross Carmichael - JP</v>
          </cell>
          <cell r="B199">
            <v>1</v>
          </cell>
        </row>
        <row r="200">
          <cell r="A200" t="str">
            <v>Ross Karlin - EM</v>
          </cell>
          <cell r="B200">
            <v>3</v>
          </cell>
        </row>
        <row r="201">
          <cell r="A201" t="str">
            <v>Roy Hopkins - EM</v>
          </cell>
          <cell r="B201">
            <v>1</v>
          </cell>
        </row>
        <row r="202">
          <cell r="A202" t="str">
            <v>Ryan Staub - IP</v>
          </cell>
          <cell r="B202">
            <v>1</v>
          </cell>
        </row>
        <row r="203">
          <cell r="A203" t="str">
            <v>Ryan White - HS</v>
          </cell>
          <cell r="B203">
            <v>2</v>
          </cell>
        </row>
        <row r="204">
          <cell r="A204" t="str">
            <v>Ryan Zmiewski - HP</v>
          </cell>
          <cell r="B204">
            <v>2</v>
          </cell>
        </row>
        <row r="205">
          <cell r="A205" t="str">
            <v>Samuel Siemon - Spec E46</v>
          </cell>
          <cell r="B205">
            <v>1</v>
          </cell>
        </row>
        <row r="206">
          <cell r="A206" t="str">
            <v>Sandra Gay - CM</v>
          </cell>
          <cell r="B206">
            <v>1</v>
          </cell>
        </row>
        <row r="207">
          <cell r="A207" t="str">
            <v>Savanna Little - EXB</v>
          </cell>
          <cell r="B207">
            <v>1</v>
          </cell>
        </row>
        <row r="208">
          <cell r="A208" t="str">
            <v>Scott Blazey - EXB</v>
          </cell>
          <cell r="B208">
            <v>1</v>
          </cell>
        </row>
        <row r="209">
          <cell r="A209" t="str">
            <v>Scott Collins - SM</v>
          </cell>
          <cell r="B209">
            <v>1</v>
          </cell>
        </row>
        <row r="210">
          <cell r="A210" t="str">
            <v>Scott Ontjes - ITR</v>
          </cell>
          <cell r="B210">
            <v>2</v>
          </cell>
        </row>
        <row r="211">
          <cell r="A211" t="str">
            <v>Scott Reiman - IP</v>
          </cell>
          <cell r="B211">
            <v>4</v>
          </cell>
        </row>
        <row r="212">
          <cell r="A212" t="str">
            <v>Scott Smith - CM</v>
          </cell>
          <cell r="B212">
            <v>1</v>
          </cell>
        </row>
        <row r="213">
          <cell r="A213" t="str">
            <v>Sean Brown - CM</v>
          </cell>
          <cell r="B213">
            <v>1</v>
          </cell>
        </row>
        <row r="214">
          <cell r="A214" t="str">
            <v>Sean Brown - IP</v>
          </cell>
          <cell r="B214">
            <v>2</v>
          </cell>
        </row>
        <row r="215">
          <cell r="A215" t="str">
            <v>Sean Brown - IS</v>
          </cell>
          <cell r="B215">
            <v>1</v>
          </cell>
        </row>
        <row r="216">
          <cell r="A216" t="str">
            <v>Sean McKay - IP</v>
          </cell>
          <cell r="B216">
            <v>2</v>
          </cell>
        </row>
        <row r="217">
          <cell r="A217" t="str">
            <v>Sean Mount - IP</v>
          </cell>
          <cell r="B217">
            <v>3</v>
          </cell>
        </row>
        <row r="218">
          <cell r="A218" t="str">
            <v>Sean Quinlan - BM</v>
          </cell>
          <cell r="B218">
            <v>1</v>
          </cell>
        </row>
        <row r="219">
          <cell r="A219" t="str">
            <v>Sean Walters - IS</v>
          </cell>
          <cell r="B219">
            <v>2</v>
          </cell>
        </row>
        <row r="220">
          <cell r="A220" t="str">
            <v>Serge Hunkins - GT3</v>
          </cell>
          <cell r="B220">
            <v>1</v>
          </cell>
        </row>
        <row r="221">
          <cell r="A221" t="str">
            <v>Shaun McKenzie - CM</v>
          </cell>
          <cell r="B221">
            <v>1</v>
          </cell>
        </row>
        <row r="222">
          <cell r="A222" t="str">
            <v>Simon Lumley - IS</v>
          </cell>
          <cell r="B222">
            <v>1</v>
          </cell>
        </row>
        <row r="223">
          <cell r="A223" t="str">
            <v>Spencer Wharton - IS</v>
          </cell>
          <cell r="B223">
            <v>4</v>
          </cell>
        </row>
        <row r="224">
          <cell r="A224" t="str">
            <v>Sripathi Haputantri - DM</v>
          </cell>
          <cell r="B224">
            <v>6</v>
          </cell>
        </row>
        <row r="225">
          <cell r="A225" t="str">
            <v>Stephen Ayers - BM</v>
          </cell>
          <cell r="B225">
            <v>1</v>
          </cell>
        </row>
        <row r="226">
          <cell r="A226" t="str">
            <v>Stephen Ayers - SM</v>
          </cell>
          <cell r="B226">
            <v>1</v>
          </cell>
        </row>
        <row r="227">
          <cell r="A227" t="str">
            <v>Stephen Gailits - CM</v>
          </cell>
          <cell r="B227">
            <v>1</v>
          </cell>
        </row>
        <row r="228">
          <cell r="A228" t="str">
            <v>Steve Liadis - HP</v>
          </cell>
          <cell r="B228">
            <v>5</v>
          </cell>
        </row>
        <row r="229">
          <cell r="A229" t="str">
            <v>Steve Liadis - HS</v>
          </cell>
          <cell r="B229">
            <v>3</v>
          </cell>
        </row>
        <row r="230">
          <cell r="A230" t="str">
            <v>Steve Mertz - HS</v>
          </cell>
          <cell r="B230">
            <v>1</v>
          </cell>
        </row>
        <row r="231">
          <cell r="A231" t="str">
            <v>Steven Firra - Spec E46</v>
          </cell>
          <cell r="B231">
            <v>1</v>
          </cell>
        </row>
        <row r="232">
          <cell r="A232" t="str">
            <v>Steven Fitzgerald - SM</v>
          </cell>
          <cell r="B232">
            <v>2</v>
          </cell>
        </row>
        <row r="233">
          <cell r="A233" t="str">
            <v>Tim Ashbridge - IP</v>
          </cell>
          <cell r="B233">
            <v>1</v>
          </cell>
        </row>
        <row r="234">
          <cell r="A234" t="str">
            <v>Todd Brown - CM</v>
          </cell>
          <cell r="B234">
            <v>3</v>
          </cell>
        </row>
        <row r="235">
          <cell r="A235" t="str">
            <v>Todd Newcomer - DM</v>
          </cell>
          <cell r="B235">
            <v>2</v>
          </cell>
        </row>
        <row r="236">
          <cell r="A236" t="str">
            <v>Tom Bell - JP</v>
          </cell>
          <cell r="B236">
            <v>2</v>
          </cell>
        </row>
        <row r="237">
          <cell r="A237" t="str">
            <v>Tom Melton - IP</v>
          </cell>
          <cell r="B237">
            <v>2</v>
          </cell>
        </row>
        <row r="238">
          <cell r="A238" t="str">
            <v>Tom Rust - DM</v>
          </cell>
          <cell r="B238">
            <v>1</v>
          </cell>
        </row>
        <row r="239">
          <cell r="A239" t="str">
            <v>Tom Tice - Spec E36</v>
          </cell>
          <cell r="B239">
            <v>4</v>
          </cell>
        </row>
        <row r="240">
          <cell r="A240" t="str">
            <v>Tony Cottrell - Spec E46</v>
          </cell>
          <cell r="B240">
            <v>2</v>
          </cell>
        </row>
        <row r="241">
          <cell r="A241" t="str">
            <v>Tony Salloum - GTS3</v>
          </cell>
          <cell r="B241">
            <v>1</v>
          </cell>
        </row>
        <row r="242">
          <cell r="A242" t="str">
            <v>Topher Everett - IP</v>
          </cell>
          <cell r="B242">
            <v>1</v>
          </cell>
        </row>
        <row r="243">
          <cell r="A243" t="str">
            <v>Tyler Harrell - Spec E46</v>
          </cell>
          <cell r="B243">
            <v>1</v>
          </cell>
        </row>
        <row r="244">
          <cell r="A244" t="str">
            <v>Tyler Pappas - BM</v>
          </cell>
          <cell r="B244">
            <v>4</v>
          </cell>
        </row>
        <row r="245">
          <cell r="A245" t="str">
            <v>Ulysses Hargrove - GTS3</v>
          </cell>
          <cell r="B245">
            <v>1</v>
          </cell>
        </row>
        <row r="246">
          <cell r="A246" t="str">
            <v>Vasil Vykhopen - GTS3</v>
          </cell>
          <cell r="B246">
            <v>1</v>
          </cell>
        </row>
        <row r="247">
          <cell r="A247" t="str">
            <v>Vernon Anderson - IP</v>
          </cell>
          <cell r="B247">
            <v>3</v>
          </cell>
        </row>
        <row r="248">
          <cell r="A248" t="str">
            <v>Vic Pizzino - CM</v>
          </cell>
          <cell r="B248">
            <v>3</v>
          </cell>
        </row>
        <row r="249">
          <cell r="A249" t="str">
            <v>Vinh Chau - GTS2</v>
          </cell>
          <cell r="B249">
            <v>1</v>
          </cell>
        </row>
        <row r="250">
          <cell r="A250" t="str">
            <v>Wade Wilson - DM</v>
          </cell>
          <cell r="B250">
            <v>7</v>
          </cell>
        </row>
        <row r="251">
          <cell r="A251" t="str">
            <v>Wayne Dobson - CM</v>
          </cell>
          <cell r="B251">
            <v>1</v>
          </cell>
        </row>
        <row r="252">
          <cell r="A252" t="str">
            <v>Wayne Dobson - IS</v>
          </cell>
          <cell r="B252">
            <v>3</v>
          </cell>
        </row>
        <row r="253">
          <cell r="A253" t="str">
            <v>Werner Stark - GTS3</v>
          </cell>
          <cell r="B253">
            <v>1</v>
          </cell>
        </row>
        <row r="254">
          <cell r="A254" t="str">
            <v>Will Schneider - SE30</v>
          </cell>
          <cell r="B254">
            <v>1</v>
          </cell>
        </row>
        <row r="255">
          <cell r="A255" t="str">
            <v>Will Vanjonack - CM</v>
          </cell>
          <cell r="B255">
            <v>1</v>
          </cell>
        </row>
        <row r="256">
          <cell r="A256" t="str">
            <v>William L Mellott - IS</v>
          </cell>
          <cell r="B256">
            <v>2</v>
          </cell>
        </row>
        <row r="257">
          <cell r="A257" t="str">
            <v>William Sundeen - GTS2</v>
          </cell>
          <cell r="B257">
            <v>1</v>
          </cell>
        </row>
        <row r="258">
          <cell r="A258" t="str">
            <v>(blank)</v>
          </cell>
          <cell r="B258">
            <v>1</v>
          </cell>
        </row>
        <row r="259">
          <cell r="A259">
            <v>0</v>
          </cell>
          <cell r="B259">
            <v>0</v>
          </cell>
        </row>
        <row r="260">
          <cell r="A260">
            <v>0</v>
          </cell>
          <cell r="B260">
            <v>0</v>
          </cell>
        </row>
        <row r="261">
          <cell r="A261">
            <v>0</v>
          </cell>
          <cell r="B261">
            <v>0</v>
          </cell>
        </row>
        <row r="262">
          <cell r="A262">
            <v>0</v>
          </cell>
          <cell r="B262">
            <v>0</v>
          </cell>
        </row>
        <row r="263">
          <cell r="A263">
            <v>0</v>
          </cell>
          <cell r="B263">
            <v>0</v>
          </cell>
        </row>
        <row r="264">
          <cell r="A264">
            <v>0</v>
          </cell>
          <cell r="B264">
            <v>0</v>
          </cell>
        </row>
        <row r="265">
          <cell r="A265">
            <v>0</v>
          </cell>
          <cell r="B265">
            <v>0</v>
          </cell>
        </row>
        <row r="266">
          <cell r="A266">
            <v>0</v>
          </cell>
          <cell r="B266">
            <v>0</v>
          </cell>
        </row>
        <row r="267">
          <cell r="A267">
            <v>0</v>
          </cell>
          <cell r="B267">
            <v>0</v>
          </cell>
        </row>
        <row r="268">
          <cell r="A268">
            <v>0</v>
          </cell>
          <cell r="B268">
            <v>0</v>
          </cell>
        </row>
        <row r="269">
          <cell r="A269">
            <v>0</v>
          </cell>
          <cell r="B269">
            <v>0</v>
          </cell>
        </row>
        <row r="270">
          <cell r="A270">
            <v>0</v>
          </cell>
          <cell r="B270">
            <v>0</v>
          </cell>
        </row>
        <row r="271">
          <cell r="A271">
            <v>0</v>
          </cell>
          <cell r="B271">
            <v>0</v>
          </cell>
        </row>
        <row r="272">
          <cell r="A272">
            <v>0</v>
          </cell>
          <cell r="B272">
            <v>0</v>
          </cell>
        </row>
        <row r="273">
          <cell r="A273">
            <v>0</v>
          </cell>
          <cell r="B273">
            <v>0</v>
          </cell>
        </row>
        <row r="274">
          <cell r="A274">
            <v>0</v>
          </cell>
          <cell r="B274">
            <v>0</v>
          </cell>
        </row>
        <row r="275">
          <cell r="A275">
            <v>0</v>
          </cell>
          <cell r="B275">
            <v>0</v>
          </cell>
        </row>
        <row r="276">
          <cell r="A276">
            <v>0</v>
          </cell>
          <cell r="B276">
            <v>0</v>
          </cell>
        </row>
        <row r="277">
          <cell r="A277">
            <v>0</v>
          </cell>
          <cell r="B277">
            <v>0</v>
          </cell>
        </row>
        <row r="278">
          <cell r="A278">
            <v>0</v>
          </cell>
          <cell r="B278">
            <v>0</v>
          </cell>
        </row>
        <row r="279">
          <cell r="A279">
            <v>0</v>
          </cell>
          <cell r="B279">
            <v>0</v>
          </cell>
        </row>
        <row r="280">
          <cell r="A280">
            <v>0</v>
          </cell>
          <cell r="B280">
            <v>0</v>
          </cell>
        </row>
        <row r="281">
          <cell r="A281">
            <v>0</v>
          </cell>
          <cell r="B281">
            <v>0</v>
          </cell>
        </row>
        <row r="282">
          <cell r="A282">
            <v>0</v>
          </cell>
          <cell r="B282">
            <v>0</v>
          </cell>
        </row>
        <row r="283">
          <cell r="A283">
            <v>0</v>
          </cell>
          <cell r="B283">
            <v>0</v>
          </cell>
        </row>
        <row r="284">
          <cell r="A284">
            <v>0</v>
          </cell>
          <cell r="B284">
            <v>0</v>
          </cell>
        </row>
        <row r="285">
          <cell r="A285">
            <v>0</v>
          </cell>
          <cell r="B285">
            <v>0</v>
          </cell>
        </row>
        <row r="286">
          <cell r="A286">
            <v>0</v>
          </cell>
          <cell r="B286">
            <v>0</v>
          </cell>
        </row>
        <row r="287">
          <cell r="A287">
            <v>0</v>
          </cell>
          <cell r="B287">
            <v>0</v>
          </cell>
        </row>
        <row r="288">
          <cell r="A288">
            <v>0</v>
          </cell>
          <cell r="B288">
            <v>0</v>
          </cell>
        </row>
        <row r="289">
          <cell r="A289">
            <v>0</v>
          </cell>
          <cell r="B289">
            <v>0</v>
          </cell>
        </row>
        <row r="290">
          <cell r="A290">
            <v>0</v>
          </cell>
          <cell r="B290">
            <v>0</v>
          </cell>
        </row>
        <row r="291">
          <cell r="A291">
            <v>0</v>
          </cell>
          <cell r="B291">
            <v>0</v>
          </cell>
        </row>
        <row r="292">
          <cell r="A292">
            <v>0</v>
          </cell>
          <cell r="B292">
            <v>0</v>
          </cell>
        </row>
        <row r="293">
          <cell r="A293">
            <v>0</v>
          </cell>
          <cell r="B293">
            <v>0</v>
          </cell>
        </row>
        <row r="294">
          <cell r="A294">
            <v>0</v>
          </cell>
          <cell r="B294">
            <v>0</v>
          </cell>
        </row>
        <row r="295">
          <cell r="A295">
            <v>0</v>
          </cell>
          <cell r="B295">
            <v>0</v>
          </cell>
        </row>
        <row r="296">
          <cell r="A296">
            <v>0</v>
          </cell>
          <cell r="B296">
            <v>0</v>
          </cell>
        </row>
        <row r="297">
          <cell r="A297">
            <v>0</v>
          </cell>
          <cell r="B297">
            <v>0</v>
          </cell>
        </row>
        <row r="298">
          <cell r="A298">
            <v>0</v>
          </cell>
          <cell r="B298">
            <v>0</v>
          </cell>
        </row>
        <row r="299">
          <cell r="A299">
            <v>0</v>
          </cell>
          <cell r="B299">
            <v>0</v>
          </cell>
        </row>
        <row r="300">
          <cell r="A300">
            <v>0</v>
          </cell>
          <cell r="B300">
            <v>0</v>
          </cell>
        </row>
        <row r="301">
          <cell r="A301">
            <v>0</v>
          </cell>
          <cell r="B301">
            <v>0</v>
          </cell>
        </row>
        <row r="302">
          <cell r="A302">
            <v>0</v>
          </cell>
          <cell r="B302">
            <v>0</v>
          </cell>
        </row>
        <row r="303">
          <cell r="A303">
            <v>0</v>
          </cell>
          <cell r="B303">
            <v>0</v>
          </cell>
        </row>
        <row r="304">
          <cell r="A304">
            <v>0</v>
          </cell>
          <cell r="B304">
            <v>0</v>
          </cell>
        </row>
        <row r="305">
          <cell r="A305">
            <v>0</v>
          </cell>
          <cell r="B305">
            <v>0</v>
          </cell>
        </row>
        <row r="306">
          <cell r="A306">
            <v>0</v>
          </cell>
          <cell r="B306">
            <v>0</v>
          </cell>
        </row>
        <row r="307">
          <cell r="A307">
            <v>0</v>
          </cell>
          <cell r="B307">
            <v>0</v>
          </cell>
        </row>
        <row r="308">
          <cell r="A308">
            <v>0</v>
          </cell>
          <cell r="B308">
            <v>0</v>
          </cell>
        </row>
        <row r="309">
          <cell r="A309">
            <v>0</v>
          </cell>
          <cell r="B309">
            <v>0</v>
          </cell>
        </row>
        <row r="310">
          <cell r="A310">
            <v>0</v>
          </cell>
          <cell r="B310">
            <v>0</v>
          </cell>
        </row>
        <row r="311">
          <cell r="A311">
            <v>0</v>
          </cell>
          <cell r="B311">
            <v>0</v>
          </cell>
        </row>
        <row r="312">
          <cell r="A312">
            <v>0</v>
          </cell>
          <cell r="B312">
            <v>0</v>
          </cell>
        </row>
        <row r="313">
          <cell r="A313">
            <v>0</v>
          </cell>
          <cell r="B313">
            <v>0</v>
          </cell>
        </row>
        <row r="314">
          <cell r="A314">
            <v>0</v>
          </cell>
          <cell r="B314">
            <v>0</v>
          </cell>
        </row>
        <row r="315">
          <cell r="A315">
            <v>0</v>
          </cell>
          <cell r="B315">
            <v>0</v>
          </cell>
        </row>
        <row r="316">
          <cell r="A316">
            <v>0</v>
          </cell>
          <cell r="B316">
            <v>0</v>
          </cell>
        </row>
        <row r="317">
          <cell r="A317">
            <v>0</v>
          </cell>
          <cell r="B317">
            <v>0</v>
          </cell>
        </row>
        <row r="318">
          <cell r="A318">
            <v>0</v>
          </cell>
          <cell r="B318">
            <v>0</v>
          </cell>
        </row>
        <row r="319">
          <cell r="A319">
            <v>0</v>
          </cell>
          <cell r="B319">
            <v>0</v>
          </cell>
        </row>
        <row r="320">
          <cell r="A320">
            <v>0</v>
          </cell>
          <cell r="B320">
            <v>0</v>
          </cell>
        </row>
        <row r="321">
          <cell r="A321">
            <v>0</v>
          </cell>
          <cell r="B321">
            <v>0</v>
          </cell>
        </row>
        <row r="322">
          <cell r="A322">
            <v>0</v>
          </cell>
          <cell r="B322">
            <v>0</v>
          </cell>
        </row>
        <row r="323">
          <cell r="A323">
            <v>0</v>
          </cell>
          <cell r="B323">
            <v>0</v>
          </cell>
        </row>
        <row r="324">
          <cell r="A324">
            <v>0</v>
          </cell>
          <cell r="B324">
            <v>0</v>
          </cell>
        </row>
        <row r="325">
          <cell r="A325">
            <v>0</v>
          </cell>
          <cell r="B325">
            <v>0</v>
          </cell>
        </row>
        <row r="326">
          <cell r="A326">
            <v>0</v>
          </cell>
          <cell r="B326">
            <v>0</v>
          </cell>
        </row>
        <row r="327">
          <cell r="A327">
            <v>0</v>
          </cell>
          <cell r="B327">
            <v>0</v>
          </cell>
        </row>
        <row r="328">
          <cell r="A328">
            <v>0</v>
          </cell>
          <cell r="B328">
            <v>0</v>
          </cell>
        </row>
        <row r="329">
          <cell r="A329">
            <v>0</v>
          </cell>
          <cell r="B329">
            <v>0</v>
          </cell>
        </row>
        <row r="330">
          <cell r="A330">
            <v>0</v>
          </cell>
          <cell r="B330">
            <v>0</v>
          </cell>
        </row>
        <row r="331">
          <cell r="A331">
            <v>0</v>
          </cell>
          <cell r="B331">
            <v>0</v>
          </cell>
        </row>
        <row r="332">
          <cell r="A332">
            <v>0</v>
          </cell>
          <cell r="B332">
            <v>0</v>
          </cell>
        </row>
        <row r="333">
          <cell r="A333">
            <v>0</v>
          </cell>
          <cell r="B333">
            <v>0</v>
          </cell>
        </row>
        <row r="334">
          <cell r="A334">
            <v>0</v>
          </cell>
          <cell r="B334">
            <v>0</v>
          </cell>
        </row>
        <row r="335">
          <cell r="A335">
            <v>0</v>
          </cell>
          <cell r="B335">
            <v>0</v>
          </cell>
        </row>
        <row r="336">
          <cell r="A336">
            <v>0</v>
          </cell>
          <cell r="B336">
            <v>0</v>
          </cell>
        </row>
        <row r="337">
          <cell r="A337">
            <v>0</v>
          </cell>
          <cell r="B337">
            <v>0</v>
          </cell>
        </row>
        <row r="338">
          <cell r="A338">
            <v>0</v>
          </cell>
          <cell r="B338">
            <v>0</v>
          </cell>
        </row>
        <row r="339">
          <cell r="A339">
            <v>0</v>
          </cell>
          <cell r="B339">
            <v>0</v>
          </cell>
        </row>
        <row r="340">
          <cell r="A340">
            <v>0</v>
          </cell>
          <cell r="B340">
            <v>0</v>
          </cell>
        </row>
        <row r="341">
          <cell r="A341">
            <v>0</v>
          </cell>
          <cell r="B341">
            <v>0</v>
          </cell>
        </row>
        <row r="342">
          <cell r="A342">
            <v>0</v>
          </cell>
          <cell r="B342">
            <v>0</v>
          </cell>
        </row>
        <row r="343">
          <cell r="A343">
            <v>0</v>
          </cell>
          <cell r="B343">
            <v>0</v>
          </cell>
        </row>
        <row r="344">
          <cell r="A344">
            <v>0</v>
          </cell>
          <cell r="B344">
            <v>0</v>
          </cell>
        </row>
        <row r="345">
          <cell r="A345">
            <v>0</v>
          </cell>
          <cell r="B345">
            <v>0</v>
          </cell>
        </row>
        <row r="346">
          <cell r="A346">
            <v>0</v>
          </cell>
          <cell r="B346">
            <v>0</v>
          </cell>
        </row>
        <row r="347">
          <cell r="A347">
            <v>0</v>
          </cell>
          <cell r="B347">
            <v>0</v>
          </cell>
        </row>
        <row r="348">
          <cell r="A348">
            <v>0</v>
          </cell>
          <cell r="B348">
            <v>0</v>
          </cell>
        </row>
        <row r="349">
          <cell r="A349">
            <v>0</v>
          </cell>
          <cell r="B349">
            <v>0</v>
          </cell>
        </row>
        <row r="350">
          <cell r="A350">
            <v>0</v>
          </cell>
          <cell r="B350">
            <v>0</v>
          </cell>
        </row>
        <row r="351">
          <cell r="A351">
            <v>0</v>
          </cell>
          <cell r="B351">
            <v>0</v>
          </cell>
        </row>
        <row r="352">
          <cell r="A352">
            <v>0</v>
          </cell>
          <cell r="B352">
            <v>0</v>
          </cell>
        </row>
        <row r="353">
          <cell r="A353">
            <v>0</v>
          </cell>
          <cell r="B353">
            <v>0</v>
          </cell>
        </row>
        <row r="354">
          <cell r="A354">
            <v>0</v>
          </cell>
          <cell r="B354">
            <v>0</v>
          </cell>
        </row>
        <row r="355">
          <cell r="A355">
            <v>0</v>
          </cell>
          <cell r="B355">
            <v>0</v>
          </cell>
        </row>
        <row r="356">
          <cell r="A356">
            <v>0</v>
          </cell>
          <cell r="B356">
            <v>0</v>
          </cell>
        </row>
        <row r="357">
          <cell r="A357">
            <v>0</v>
          </cell>
          <cell r="B357">
            <v>0</v>
          </cell>
        </row>
        <row r="358">
          <cell r="A358">
            <v>0</v>
          </cell>
          <cell r="B358">
            <v>0</v>
          </cell>
        </row>
        <row r="359">
          <cell r="A359">
            <v>0</v>
          </cell>
          <cell r="B359">
            <v>0</v>
          </cell>
        </row>
        <row r="360">
          <cell r="A360">
            <v>0</v>
          </cell>
          <cell r="B360">
            <v>0</v>
          </cell>
        </row>
        <row r="361">
          <cell r="A361">
            <v>0</v>
          </cell>
          <cell r="B361">
            <v>0</v>
          </cell>
        </row>
        <row r="362">
          <cell r="A362">
            <v>0</v>
          </cell>
          <cell r="B362">
            <v>0</v>
          </cell>
        </row>
        <row r="363">
          <cell r="A363">
            <v>0</v>
          </cell>
          <cell r="B363">
            <v>0</v>
          </cell>
        </row>
        <row r="364">
          <cell r="A364">
            <v>0</v>
          </cell>
          <cell r="B364">
            <v>0</v>
          </cell>
        </row>
        <row r="365">
          <cell r="A365">
            <v>0</v>
          </cell>
          <cell r="B365">
            <v>0</v>
          </cell>
        </row>
        <row r="366">
          <cell r="A366">
            <v>0</v>
          </cell>
          <cell r="B366">
            <v>0</v>
          </cell>
        </row>
        <row r="367">
          <cell r="A367">
            <v>0</v>
          </cell>
          <cell r="B367">
            <v>0</v>
          </cell>
        </row>
        <row r="368">
          <cell r="A368">
            <v>0</v>
          </cell>
          <cell r="B368">
            <v>0</v>
          </cell>
        </row>
        <row r="369">
          <cell r="A369">
            <v>0</v>
          </cell>
          <cell r="B369">
            <v>0</v>
          </cell>
        </row>
        <row r="370">
          <cell r="A370">
            <v>0</v>
          </cell>
          <cell r="B370">
            <v>0</v>
          </cell>
        </row>
        <row r="371">
          <cell r="A371">
            <v>0</v>
          </cell>
          <cell r="B371">
            <v>0</v>
          </cell>
        </row>
        <row r="372">
          <cell r="A372">
            <v>0</v>
          </cell>
          <cell r="B372">
            <v>0</v>
          </cell>
        </row>
        <row r="373">
          <cell r="A373">
            <v>0</v>
          </cell>
          <cell r="B373">
            <v>0</v>
          </cell>
        </row>
        <row r="374">
          <cell r="A374">
            <v>0</v>
          </cell>
          <cell r="B374">
            <v>0</v>
          </cell>
        </row>
        <row r="375">
          <cell r="A375">
            <v>0</v>
          </cell>
          <cell r="B375">
            <v>0</v>
          </cell>
        </row>
        <row r="376">
          <cell r="A376">
            <v>0</v>
          </cell>
          <cell r="B376">
            <v>0</v>
          </cell>
        </row>
        <row r="377">
          <cell r="A377">
            <v>0</v>
          </cell>
          <cell r="B377">
            <v>0</v>
          </cell>
        </row>
        <row r="378">
          <cell r="A378">
            <v>0</v>
          </cell>
          <cell r="B378">
            <v>0</v>
          </cell>
        </row>
        <row r="379">
          <cell r="A379">
            <v>0</v>
          </cell>
          <cell r="B379">
            <v>0</v>
          </cell>
        </row>
        <row r="380">
          <cell r="A380">
            <v>0</v>
          </cell>
          <cell r="B380">
            <v>0</v>
          </cell>
        </row>
        <row r="381">
          <cell r="A381">
            <v>0</v>
          </cell>
          <cell r="B381">
            <v>0</v>
          </cell>
        </row>
        <row r="382">
          <cell r="A382">
            <v>0</v>
          </cell>
          <cell r="B382">
            <v>0</v>
          </cell>
        </row>
        <row r="383">
          <cell r="A383">
            <v>0</v>
          </cell>
          <cell r="B383">
            <v>0</v>
          </cell>
        </row>
        <row r="384">
          <cell r="A384">
            <v>0</v>
          </cell>
          <cell r="B384">
            <v>0</v>
          </cell>
        </row>
        <row r="385">
          <cell r="A385">
            <v>0</v>
          </cell>
          <cell r="B385">
            <v>0</v>
          </cell>
        </row>
        <row r="386">
          <cell r="A386">
            <v>0</v>
          </cell>
          <cell r="B386">
            <v>0</v>
          </cell>
        </row>
        <row r="387">
          <cell r="A387">
            <v>0</v>
          </cell>
          <cell r="B387">
            <v>0</v>
          </cell>
        </row>
        <row r="388">
          <cell r="A388">
            <v>0</v>
          </cell>
          <cell r="B388">
            <v>0</v>
          </cell>
        </row>
        <row r="389">
          <cell r="A389">
            <v>0</v>
          </cell>
          <cell r="B389">
            <v>0</v>
          </cell>
        </row>
        <row r="390">
          <cell r="A390">
            <v>0</v>
          </cell>
          <cell r="B390">
            <v>0</v>
          </cell>
        </row>
        <row r="391">
          <cell r="A391">
            <v>0</v>
          </cell>
          <cell r="B391">
            <v>0</v>
          </cell>
        </row>
        <row r="392">
          <cell r="A392">
            <v>0</v>
          </cell>
          <cell r="B392">
            <v>0</v>
          </cell>
        </row>
        <row r="393">
          <cell r="A393">
            <v>0</v>
          </cell>
          <cell r="B393">
            <v>0</v>
          </cell>
        </row>
        <row r="394">
          <cell r="A394">
            <v>0</v>
          </cell>
          <cell r="B394">
            <v>0</v>
          </cell>
        </row>
        <row r="395">
          <cell r="A395">
            <v>0</v>
          </cell>
          <cell r="B395">
            <v>0</v>
          </cell>
        </row>
        <row r="396">
          <cell r="A396">
            <v>0</v>
          </cell>
          <cell r="B396">
            <v>0</v>
          </cell>
        </row>
        <row r="397">
          <cell r="A397">
            <v>0</v>
          </cell>
          <cell r="B397">
            <v>0</v>
          </cell>
        </row>
        <row r="398">
          <cell r="A398">
            <v>0</v>
          </cell>
          <cell r="B398">
            <v>0</v>
          </cell>
        </row>
        <row r="399">
          <cell r="A399">
            <v>0</v>
          </cell>
          <cell r="B399">
            <v>0</v>
          </cell>
        </row>
        <row r="400">
          <cell r="A400">
            <v>0</v>
          </cell>
          <cell r="B400">
            <v>0</v>
          </cell>
        </row>
      </sheetData>
      <sheetData sheetId="12">
        <row r="7">
          <cell r="A7" t="str">
            <v>Aaron Feng - IS</v>
          </cell>
          <cell r="B7">
            <v>7</v>
          </cell>
          <cell r="C7">
            <v>58</v>
          </cell>
        </row>
        <row r="8">
          <cell r="A8" t="str">
            <v>Adrienne Hughes - DM</v>
          </cell>
          <cell r="B8">
            <v>2</v>
          </cell>
          <cell r="C8">
            <v>12</v>
          </cell>
        </row>
        <row r="9">
          <cell r="A9" t="str">
            <v>Alan Davis - M3T</v>
          </cell>
          <cell r="B9">
            <v>2</v>
          </cell>
          <cell r="C9">
            <v>25</v>
          </cell>
        </row>
        <row r="10">
          <cell r="A10" t="str">
            <v>Alan Wolfe - GTS2</v>
          </cell>
          <cell r="B10">
            <v>4</v>
          </cell>
          <cell r="C10">
            <v>49</v>
          </cell>
        </row>
        <row r="11">
          <cell r="A11" t="str">
            <v>Albert Pereida - Spec E46</v>
          </cell>
          <cell r="B11">
            <v>12</v>
          </cell>
          <cell r="C11">
            <v>57</v>
          </cell>
        </row>
        <row r="12">
          <cell r="A12" t="str">
            <v>Aleksander Likhterman - CM</v>
          </cell>
          <cell r="B12">
            <v>2</v>
          </cell>
          <cell r="C12">
            <v>14.5</v>
          </cell>
        </row>
        <row r="13">
          <cell r="A13" t="str">
            <v>Alex Zmiewski - HP</v>
          </cell>
          <cell r="B13">
            <v>11</v>
          </cell>
          <cell r="C13">
            <v>142</v>
          </cell>
        </row>
        <row r="14">
          <cell r="A14" t="str">
            <v>Alexander Goare - DM</v>
          </cell>
          <cell r="B14">
            <v>21</v>
          </cell>
          <cell r="C14">
            <v>166.5</v>
          </cell>
        </row>
        <row r="15">
          <cell r="A15" t="str">
            <v>Ali Salih - Spec E46</v>
          </cell>
          <cell r="B15">
            <v>8</v>
          </cell>
          <cell r="C15">
            <v>105.5</v>
          </cell>
        </row>
        <row r="16">
          <cell r="A16" t="str">
            <v>Allan Lewis - CM</v>
          </cell>
          <cell r="B16">
            <v>9</v>
          </cell>
          <cell r="C16">
            <v>99</v>
          </cell>
        </row>
        <row r="17">
          <cell r="A17" t="str">
            <v>Amir Farahmand - BM</v>
          </cell>
          <cell r="B17">
            <v>4</v>
          </cell>
          <cell r="C17">
            <v>60</v>
          </cell>
        </row>
        <row r="18">
          <cell r="A18" t="str">
            <v>Amy Oldenburg - Spec E46</v>
          </cell>
          <cell r="B18">
            <v>2</v>
          </cell>
          <cell r="C18">
            <v>17.5</v>
          </cell>
        </row>
        <row r="19">
          <cell r="A19" t="str">
            <v>Andrew Palumbo - IS</v>
          </cell>
          <cell r="B19">
            <v>9</v>
          </cell>
          <cell r="C19">
            <v>95.5</v>
          </cell>
        </row>
        <row r="20">
          <cell r="A20" t="str">
            <v>Andy Price - GTS3</v>
          </cell>
          <cell r="B20">
            <v>4</v>
          </cell>
          <cell r="C20">
            <v>53</v>
          </cell>
        </row>
        <row r="21">
          <cell r="A21" t="str">
            <v>Anthony Magagnoli - BM</v>
          </cell>
          <cell r="B21">
            <v>1</v>
          </cell>
          <cell r="C21">
            <v>7</v>
          </cell>
        </row>
        <row r="22">
          <cell r="A22" t="str">
            <v>Anthony Magagnoli - IP</v>
          </cell>
          <cell r="B22">
            <v>1</v>
          </cell>
          <cell r="C22">
            <v>4</v>
          </cell>
        </row>
        <row r="23">
          <cell r="A23" t="str">
            <v>Antony Graf - IP</v>
          </cell>
          <cell r="B23">
            <v>1</v>
          </cell>
          <cell r="C23">
            <v>8.5</v>
          </cell>
        </row>
        <row r="24">
          <cell r="A24" t="str">
            <v>April Curtis - DM</v>
          </cell>
          <cell r="B24">
            <v>7</v>
          </cell>
          <cell r="C24">
            <v>60</v>
          </cell>
        </row>
        <row r="25">
          <cell r="A25" t="str">
            <v>Asher Hyman - CM</v>
          </cell>
          <cell r="B25">
            <v>0</v>
          </cell>
          <cell r="C25">
            <v>0</v>
          </cell>
        </row>
        <row r="26">
          <cell r="A26" t="str">
            <v>Bert Howerton - Spec E36</v>
          </cell>
          <cell r="B26">
            <v>18</v>
          </cell>
          <cell r="C26">
            <v>162</v>
          </cell>
        </row>
        <row r="27">
          <cell r="A27" t="str">
            <v>Bill Schachat - BM</v>
          </cell>
          <cell r="B27">
            <v>0</v>
          </cell>
          <cell r="C27">
            <v>0</v>
          </cell>
        </row>
        <row r="28">
          <cell r="A28" t="str">
            <v>Bill Schachat - GP</v>
          </cell>
          <cell r="B28">
            <v>15</v>
          </cell>
          <cell r="C28">
            <v>175</v>
          </cell>
        </row>
        <row r="29">
          <cell r="A29" t="str">
            <v>Billy Glavin III - JP</v>
          </cell>
          <cell r="B29">
            <v>3</v>
          </cell>
          <cell r="C29">
            <v>38.5</v>
          </cell>
        </row>
        <row r="30">
          <cell r="A30" t="str">
            <v>Bob Martin - M3T</v>
          </cell>
          <cell r="B30">
            <v>14</v>
          </cell>
          <cell r="C30">
            <v>142.5</v>
          </cell>
        </row>
        <row r="31">
          <cell r="A31" t="str">
            <v>Bob Perritt - IP</v>
          </cell>
          <cell r="B31">
            <v>7</v>
          </cell>
          <cell r="C31">
            <v>77.5</v>
          </cell>
        </row>
        <row r="32">
          <cell r="A32" t="str">
            <v>Bob Ross - ITR</v>
          </cell>
          <cell r="B32">
            <v>2</v>
          </cell>
          <cell r="C32">
            <v>20</v>
          </cell>
        </row>
        <row r="33">
          <cell r="A33" t="str">
            <v>Bob Solomon - BM</v>
          </cell>
          <cell r="B33">
            <v>1</v>
          </cell>
          <cell r="C33">
            <v>15</v>
          </cell>
        </row>
        <row r="34">
          <cell r="A34" t="str">
            <v>Brett Strom - BM</v>
          </cell>
          <cell r="B34">
            <v>1</v>
          </cell>
          <cell r="C34">
            <v>9</v>
          </cell>
        </row>
        <row r="35">
          <cell r="A35" t="str">
            <v>Brett Strom - CM</v>
          </cell>
          <cell r="B35">
            <v>1</v>
          </cell>
          <cell r="C35">
            <v>17</v>
          </cell>
        </row>
        <row r="36">
          <cell r="A36" t="str">
            <v>Brian Cincera - IP</v>
          </cell>
          <cell r="B36">
            <v>3</v>
          </cell>
          <cell r="C36">
            <v>5</v>
          </cell>
        </row>
        <row r="37">
          <cell r="A37" t="str">
            <v>Brian Dehler - Spec E46</v>
          </cell>
          <cell r="B37">
            <v>1</v>
          </cell>
          <cell r="C37">
            <v>1</v>
          </cell>
        </row>
        <row r="38">
          <cell r="A38" t="str">
            <v>Broderick Bauguess - GTS3</v>
          </cell>
          <cell r="B38">
            <v>1</v>
          </cell>
          <cell r="C38">
            <v>10</v>
          </cell>
        </row>
        <row r="39">
          <cell r="A39" t="str">
            <v>Broderick Bauguess - Spec E46</v>
          </cell>
          <cell r="B39">
            <v>2</v>
          </cell>
          <cell r="C39">
            <v>44</v>
          </cell>
        </row>
        <row r="40">
          <cell r="A40" t="str">
            <v>Bud Scott - MP</v>
          </cell>
          <cell r="B40">
            <v>11</v>
          </cell>
          <cell r="C40">
            <v>130</v>
          </cell>
        </row>
        <row r="41">
          <cell r="A41" t="str">
            <v>C Jason Vein - Spec E46</v>
          </cell>
          <cell r="B41">
            <v>0</v>
          </cell>
          <cell r="C41">
            <v>0</v>
          </cell>
        </row>
        <row r="42">
          <cell r="A42" t="str">
            <v>Cameron Evans - Spec E46</v>
          </cell>
          <cell r="B42">
            <v>1</v>
          </cell>
          <cell r="C42">
            <v>6</v>
          </cell>
        </row>
        <row r="43">
          <cell r="A43" t="str">
            <v>Carl Coscia - IS</v>
          </cell>
          <cell r="B43">
            <v>4</v>
          </cell>
          <cell r="C43">
            <v>35.5</v>
          </cell>
        </row>
        <row r="44">
          <cell r="A44" t="str">
            <v>Carter Rise - Spec E46</v>
          </cell>
          <cell r="B44">
            <v>1</v>
          </cell>
          <cell r="C44">
            <v>7</v>
          </cell>
        </row>
        <row r="45">
          <cell r="A45" t="str">
            <v>Chad Waddell - IP</v>
          </cell>
          <cell r="B45">
            <v>12</v>
          </cell>
          <cell r="C45">
            <v>200</v>
          </cell>
        </row>
        <row r="46">
          <cell r="A46" t="str">
            <v>Chadwick Morehead - Spec E46</v>
          </cell>
          <cell r="B46">
            <v>1</v>
          </cell>
          <cell r="C46">
            <v>10.5</v>
          </cell>
        </row>
        <row r="47">
          <cell r="A47" t="str">
            <v>Chandler Hull - Spec E46</v>
          </cell>
          <cell r="B47">
            <v>9</v>
          </cell>
          <cell r="C47">
            <v>94.5</v>
          </cell>
        </row>
        <row r="48">
          <cell r="A48" t="str">
            <v>Charles Benoit - IS</v>
          </cell>
          <cell r="B48">
            <v>11</v>
          </cell>
          <cell r="C48">
            <v>89.5</v>
          </cell>
        </row>
        <row r="49">
          <cell r="A49" t="str">
            <v>Charles Harding - CM</v>
          </cell>
          <cell r="B49">
            <v>20</v>
          </cell>
          <cell r="C49">
            <v>154.5</v>
          </cell>
        </row>
        <row r="50">
          <cell r="A50" t="str">
            <v>Charles Hurley - Spec E46</v>
          </cell>
          <cell r="B50">
            <v>0</v>
          </cell>
          <cell r="C50">
            <v>0</v>
          </cell>
        </row>
        <row r="51">
          <cell r="A51" t="str">
            <v>Cherie Culler - DM</v>
          </cell>
          <cell r="B51">
            <v>8</v>
          </cell>
          <cell r="C51">
            <v>34.5</v>
          </cell>
        </row>
        <row r="52">
          <cell r="A52" t="str">
            <v>Chris Grande - IP</v>
          </cell>
          <cell r="B52">
            <v>3</v>
          </cell>
          <cell r="C52">
            <v>36.5</v>
          </cell>
        </row>
        <row r="53">
          <cell r="A53" t="str">
            <v>Chris Palumbo - IS</v>
          </cell>
          <cell r="B53">
            <v>1</v>
          </cell>
          <cell r="C53">
            <v>5</v>
          </cell>
        </row>
        <row r="54">
          <cell r="A54" t="str">
            <v>Christian Shield - Spec E36</v>
          </cell>
          <cell r="B54">
            <v>14</v>
          </cell>
          <cell r="C54">
            <v>175</v>
          </cell>
        </row>
        <row r="55">
          <cell r="A55" t="str">
            <v>Christopher Palumbo - IS</v>
          </cell>
          <cell r="B55">
            <v>1</v>
          </cell>
          <cell r="C55">
            <v>8</v>
          </cell>
        </row>
        <row r="56">
          <cell r="A56" t="str">
            <v>Chung Tam - JP</v>
          </cell>
          <cell r="B56">
            <v>3</v>
          </cell>
          <cell r="C56">
            <v>53</v>
          </cell>
        </row>
        <row r="57">
          <cell r="A57" t="str">
            <v>Clyde Hill - IP</v>
          </cell>
          <cell r="B57">
            <v>4</v>
          </cell>
          <cell r="C57">
            <v>44</v>
          </cell>
        </row>
        <row r="58">
          <cell r="A58" t="str">
            <v>Colin Moock - CM</v>
          </cell>
          <cell r="B58">
            <v>3</v>
          </cell>
          <cell r="C58">
            <v>25</v>
          </cell>
        </row>
        <row r="59">
          <cell r="A59" t="str">
            <v>Connor Wharton - IS</v>
          </cell>
          <cell r="B59">
            <v>9</v>
          </cell>
          <cell r="C59">
            <v>75.5</v>
          </cell>
        </row>
        <row r="60">
          <cell r="A60" t="str">
            <v>Craig Lippe - IP</v>
          </cell>
          <cell r="B60">
            <v>3</v>
          </cell>
          <cell r="C60">
            <v>18</v>
          </cell>
        </row>
        <row r="61">
          <cell r="A61" t="str">
            <v>Damion Moses - Spec E46</v>
          </cell>
          <cell r="B61">
            <v>2</v>
          </cell>
          <cell r="C61">
            <v>27.5</v>
          </cell>
        </row>
        <row r="62">
          <cell r="A62" t="str">
            <v>Dan Connor - DM</v>
          </cell>
          <cell r="B62">
            <v>4</v>
          </cell>
          <cell r="C62">
            <v>58.5</v>
          </cell>
        </row>
        <row r="63">
          <cell r="A63" t="str">
            <v>Dan March - IP</v>
          </cell>
          <cell r="B63">
            <v>2</v>
          </cell>
          <cell r="C63">
            <v>25</v>
          </cell>
        </row>
        <row r="64">
          <cell r="A64" t="str">
            <v>Dan March - IS</v>
          </cell>
          <cell r="B64">
            <v>15</v>
          </cell>
          <cell r="C64">
            <v>246</v>
          </cell>
        </row>
        <row r="65">
          <cell r="A65" t="str">
            <v>Daniel Feldmann - HS</v>
          </cell>
          <cell r="B65">
            <v>4</v>
          </cell>
          <cell r="C65">
            <v>45</v>
          </cell>
        </row>
        <row r="66">
          <cell r="A66" t="str">
            <v>Daniel Feldmann - IS</v>
          </cell>
          <cell r="B66">
            <v>6</v>
          </cell>
          <cell r="C66">
            <v>57.5</v>
          </cell>
        </row>
        <row r="67">
          <cell r="A67" t="str">
            <v>Dave Coll - IS</v>
          </cell>
          <cell r="B67">
            <v>4</v>
          </cell>
          <cell r="C67">
            <v>9</v>
          </cell>
        </row>
        <row r="68">
          <cell r="A68" t="str">
            <v>Dave Harris - ITR</v>
          </cell>
          <cell r="B68">
            <v>2</v>
          </cell>
          <cell r="C68">
            <v>25</v>
          </cell>
        </row>
        <row r="69">
          <cell r="A69" t="str">
            <v>Dave Thoman - GTS3</v>
          </cell>
          <cell r="B69">
            <v>2</v>
          </cell>
          <cell r="C69">
            <v>26</v>
          </cell>
        </row>
        <row r="70">
          <cell r="A70" t="str">
            <v>Dave Wollman - IP</v>
          </cell>
          <cell r="B70">
            <v>1</v>
          </cell>
          <cell r="C70">
            <v>13.5</v>
          </cell>
        </row>
        <row r="71">
          <cell r="A71" t="str">
            <v>David Alpan - CM</v>
          </cell>
          <cell r="B71">
            <v>0</v>
          </cell>
          <cell r="C71">
            <v>0</v>
          </cell>
        </row>
        <row r="72">
          <cell r="A72" t="str">
            <v>David Daniel - BM</v>
          </cell>
          <cell r="B72">
            <v>5</v>
          </cell>
          <cell r="C72">
            <v>65</v>
          </cell>
        </row>
        <row r="73">
          <cell r="A73" t="str">
            <v>David DePillo - GTS4</v>
          </cell>
          <cell r="B73">
            <v>0</v>
          </cell>
          <cell r="C73">
            <v>0</v>
          </cell>
        </row>
        <row r="74">
          <cell r="A74" t="str">
            <v>David Ellman - IP</v>
          </cell>
          <cell r="B74">
            <v>10</v>
          </cell>
          <cell r="C74">
            <v>51.5</v>
          </cell>
        </row>
        <row r="75">
          <cell r="A75" t="str">
            <v>David Garraux - HS</v>
          </cell>
          <cell r="B75">
            <v>2</v>
          </cell>
          <cell r="C75">
            <v>14</v>
          </cell>
        </row>
        <row r="76">
          <cell r="A76" t="str">
            <v>David Guida - HP</v>
          </cell>
          <cell r="B76">
            <v>1</v>
          </cell>
          <cell r="C76">
            <v>11</v>
          </cell>
        </row>
        <row r="77">
          <cell r="A77" t="str">
            <v>David Harrison - KP</v>
          </cell>
          <cell r="B77">
            <v>10</v>
          </cell>
          <cell r="C77">
            <v>121</v>
          </cell>
        </row>
        <row r="78">
          <cell r="A78" t="str">
            <v>David Hellman - M3T</v>
          </cell>
          <cell r="B78">
            <v>14</v>
          </cell>
          <cell r="C78">
            <v>147.5</v>
          </cell>
        </row>
        <row r="79">
          <cell r="A79" t="str">
            <v>David Knight - Spec E46</v>
          </cell>
          <cell r="B79">
            <v>4</v>
          </cell>
          <cell r="C79">
            <v>27.5</v>
          </cell>
        </row>
        <row r="80">
          <cell r="A80" t="str">
            <v>David LeBlanc - IP</v>
          </cell>
          <cell r="B80">
            <v>13</v>
          </cell>
          <cell r="C80">
            <v>230.5</v>
          </cell>
        </row>
        <row r="81">
          <cell r="A81" t="str">
            <v>David Somma Jr - IS</v>
          </cell>
          <cell r="B81">
            <v>4</v>
          </cell>
          <cell r="C81">
            <v>50.5</v>
          </cell>
        </row>
        <row r="82">
          <cell r="A82" t="str">
            <v>David Sprague - Spec E46</v>
          </cell>
          <cell r="B82">
            <v>3</v>
          </cell>
          <cell r="C82">
            <v>6</v>
          </cell>
        </row>
        <row r="83">
          <cell r="A83" t="str">
            <v>Dean Mansour - CM</v>
          </cell>
          <cell r="B83">
            <v>3</v>
          </cell>
          <cell r="C83">
            <v>36</v>
          </cell>
        </row>
        <row r="84">
          <cell r="A84" t="str">
            <v>Dennis Pippy - IP</v>
          </cell>
          <cell r="B84">
            <v>3</v>
          </cell>
          <cell r="C84">
            <v>50.5</v>
          </cell>
        </row>
        <row r="85">
          <cell r="A85" t="str">
            <v>Drew Slayton - DM</v>
          </cell>
          <cell r="B85">
            <v>2</v>
          </cell>
          <cell r="C85">
            <v>28.5</v>
          </cell>
        </row>
        <row r="86">
          <cell r="A86" t="str">
            <v>Dwight Kelly - SM</v>
          </cell>
          <cell r="B86">
            <v>3</v>
          </cell>
          <cell r="C86">
            <v>41</v>
          </cell>
        </row>
        <row r="87">
          <cell r="A87" t="str">
            <v>Edward Karabec - JP</v>
          </cell>
          <cell r="B87">
            <v>15</v>
          </cell>
          <cell r="C87">
            <v>155</v>
          </cell>
        </row>
        <row r="88">
          <cell r="A88" t="str">
            <v>Edward Macanga - IP</v>
          </cell>
          <cell r="B88">
            <v>0</v>
          </cell>
          <cell r="C88">
            <v>0</v>
          </cell>
        </row>
        <row r="89">
          <cell r="A89" t="str">
            <v>Emre Kayaalp - GTS1</v>
          </cell>
          <cell r="B89">
            <v>4</v>
          </cell>
          <cell r="C89">
            <v>60</v>
          </cell>
        </row>
        <row r="90">
          <cell r="A90" t="str">
            <v>Eric Nissen - KP</v>
          </cell>
          <cell r="B90">
            <v>3</v>
          </cell>
          <cell r="C90">
            <v>33</v>
          </cell>
        </row>
        <row r="91">
          <cell r="A91" t="str">
            <v>Erik Corwin - IP</v>
          </cell>
          <cell r="B91">
            <v>3</v>
          </cell>
          <cell r="C91">
            <v>15.5</v>
          </cell>
        </row>
        <row r="92">
          <cell r="A92" t="str">
            <v>Evan Levine - DM</v>
          </cell>
          <cell r="B92">
            <v>0</v>
          </cell>
          <cell r="C92">
            <v>0</v>
          </cell>
        </row>
        <row r="93">
          <cell r="A93" t="str">
            <v>Evan Levine - Spec E46</v>
          </cell>
          <cell r="B93">
            <v>7</v>
          </cell>
          <cell r="C93">
            <v>84</v>
          </cell>
        </row>
        <row r="94">
          <cell r="A94" t="str">
            <v>Fernando Mujica - IS</v>
          </cell>
          <cell r="B94">
            <v>3</v>
          </cell>
          <cell r="C94">
            <v>50</v>
          </cell>
        </row>
        <row r="95">
          <cell r="A95" t="str">
            <v>Francois Metivier - IS</v>
          </cell>
          <cell r="B95">
            <v>4</v>
          </cell>
          <cell r="C95">
            <v>30</v>
          </cell>
        </row>
        <row r="96">
          <cell r="A96" t="str">
            <v>Fred Turner - DM</v>
          </cell>
          <cell r="B96">
            <v>3</v>
          </cell>
          <cell r="C96">
            <v>19</v>
          </cell>
        </row>
        <row r="97">
          <cell r="A97" t="str">
            <v>Frederick Landwehr - DM</v>
          </cell>
          <cell r="B97">
            <v>8</v>
          </cell>
          <cell r="C97">
            <v>38.5</v>
          </cell>
        </row>
        <row r="98">
          <cell r="A98" t="str">
            <v>Gary Palumbo - JP</v>
          </cell>
          <cell r="B98">
            <v>7</v>
          </cell>
          <cell r="C98">
            <v>85</v>
          </cell>
        </row>
        <row r="99">
          <cell r="A99" t="str">
            <v>Gil Caravantes - BM</v>
          </cell>
          <cell r="B99">
            <v>3</v>
          </cell>
          <cell r="C99">
            <v>25</v>
          </cell>
        </row>
        <row r="100">
          <cell r="A100" t="str">
            <v>Gil Caravantes - CM</v>
          </cell>
          <cell r="B100">
            <v>4</v>
          </cell>
          <cell r="C100">
            <v>58.5</v>
          </cell>
        </row>
        <row r="101">
          <cell r="A101" t="str">
            <v>Gordy Wagner - JS</v>
          </cell>
          <cell r="B101">
            <v>7</v>
          </cell>
          <cell r="C101">
            <v>59.5</v>
          </cell>
        </row>
        <row r="102">
          <cell r="A102" t="str">
            <v>Greg Hartman - Spec E46</v>
          </cell>
          <cell r="B102">
            <v>17</v>
          </cell>
          <cell r="C102">
            <v>135</v>
          </cell>
        </row>
        <row r="103">
          <cell r="A103" t="str">
            <v>Greg Wharton - IP</v>
          </cell>
          <cell r="B103">
            <v>13</v>
          </cell>
          <cell r="C103">
            <v>34.5</v>
          </cell>
        </row>
        <row r="104">
          <cell r="A104" t="str">
            <v>Gregory Liefooghe - BM</v>
          </cell>
          <cell r="B104">
            <v>0</v>
          </cell>
          <cell r="C104">
            <v>0</v>
          </cell>
        </row>
        <row r="105">
          <cell r="A105" t="str">
            <v>Gregory Teese - IP</v>
          </cell>
          <cell r="B105">
            <v>11</v>
          </cell>
          <cell r="C105">
            <v>72</v>
          </cell>
        </row>
        <row r="106">
          <cell r="A106" t="str">
            <v>H Lee Matthews - IP</v>
          </cell>
          <cell r="B106">
            <v>4</v>
          </cell>
          <cell r="C106">
            <v>34.5</v>
          </cell>
        </row>
        <row r="107">
          <cell r="A107" t="str">
            <v>Henry Schmitt - BM</v>
          </cell>
          <cell r="B107">
            <v>2</v>
          </cell>
          <cell r="C107">
            <v>29.5</v>
          </cell>
        </row>
        <row r="108">
          <cell r="A108" t="str">
            <v>Henry Schmitt - SM</v>
          </cell>
          <cell r="B108">
            <v>1</v>
          </cell>
          <cell r="C108">
            <v>7</v>
          </cell>
        </row>
        <row r="109">
          <cell r="A109" t="str">
            <v>James Clay - DM</v>
          </cell>
          <cell r="B109">
            <v>0</v>
          </cell>
          <cell r="C109">
            <v>0</v>
          </cell>
        </row>
        <row r="110">
          <cell r="A110" t="str">
            <v>James Clay - Spec E46</v>
          </cell>
          <cell r="B110">
            <v>0</v>
          </cell>
          <cell r="C110">
            <v>0</v>
          </cell>
        </row>
        <row r="111">
          <cell r="A111" t="str">
            <v>James Fluckey - CM</v>
          </cell>
          <cell r="B111">
            <v>1</v>
          </cell>
          <cell r="C111">
            <v>4.5</v>
          </cell>
        </row>
        <row r="112">
          <cell r="A112" t="str">
            <v>James Stevens - IP</v>
          </cell>
          <cell r="B112">
            <v>1</v>
          </cell>
          <cell r="C112">
            <v>6</v>
          </cell>
        </row>
        <row r="113">
          <cell r="A113" t="str">
            <v>Jason Tower - Spec E46</v>
          </cell>
          <cell r="B113">
            <v>4</v>
          </cell>
          <cell r="C113">
            <v>57</v>
          </cell>
        </row>
        <row r="114">
          <cell r="A114" t="str">
            <v>Jason Varnell - KP</v>
          </cell>
          <cell r="B114">
            <v>1</v>
          </cell>
          <cell r="C114">
            <v>11</v>
          </cell>
        </row>
        <row r="115">
          <cell r="A115" t="str">
            <v>Jeff Bader - BM</v>
          </cell>
          <cell r="B115">
            <v>2</v>
          </cell>
          <cell r="C115">
            <v>30</v>
          </cell>
        </row>
        <row r="116">
          <cell r="A116" t="str">
            <v>Jeff Bennett - Spec E46</v>
          </cell>
          <cell r="B116">
            <v>12</v>
          </cell>
          <cell r="C116">
            <v>117</v>
          </cell>
        </row>
        <row r="117">
          <cell r="A117" t="str">
            <v>Jeff Breiner - Spec E36</v>
          </cell>
          <cell r="B117">
            <v>10</v>
          </cell>
          <cell r="C117">
            <v>79.5</v>
          </cell>
        </row>
        <row r="118">
          <cell r="A118" t="str">
            <v>Jeff Caldwell - CM</v>
          </cell>
          <cell r="B118">
            <v>1</v>
          </cell>
          <cell r="C118">
            <v>15</v>
          </cell>
        </row>
        <row r="119">
          <cell r="A119" t="str">
            <v>Jeff Perritt - IS</v>
          </cell>
          <cell r="B119">
            <v>0</v>
          </cell>
          <cell r="C119">
            <v>0</v>
          </cell>
        </row>
        <row r="120">
          <cell r="A120" t="str">
            <v>Jeffery Quesenberry - IP</v>
          </cell>
          <cell r="B120">
            <v>15</v>
          </cell>
          <cell r="C120">
            <v>235</v>
          </cell>
        </row>
        <row r="121">
          <cell r="A121" t="str">
            <v>Jeffrey Blum - Spec E46</v>
          </cell>
          <cell r="B121">
            <v>10</v>
          </cell>
          <cell r="C121">
            <v>74</v>
          </cell>
        </row>
        <row r="122">
          <cell r="A122" t="str">
            <v>Jeffrey Bruce - CM</v>
          </cell>
          <cell r="B122">
            <v>3</v>
          </cell>
          <cell r="C122">
            <v>24.5</v>
          </cell>
        </row>
        <row r="123">
          <cell r="A123" t="str">
            <v>Jeffrey Mitchell - EM</v>
          </cell>
          <cell r="B123">
            <v>1</v>
          </cell>
          <cell r="C123">
            <v>17</v>
          </cell>
        </row>
        <row r="124">
          <cell r="A124" t="str">
            <v>Jerry Kaufman - JP</v>
          </cell>
          <cell r="B124">
            <v>3</v>
          </cell>
          <cell r="C124">
            <v>44</v>
          </cell>
        </row>
        <row r="125">
          <cell r="A125" t="str">
            <v>Jerry Kaufman - SM</v>
          </cell>
          <cell r="B125">
            <v>1</v>
          </cell>
          <cell r="C125">
            <v>11</v>
          </cell>
        </row>
        <row r="126">
          <cell r="A126" t="str">
            <v>Jesse Clark - Spec E46</v>
          </cell>
          <cell r="B126">
            <v>3</v>
          </cell>
          <cell r="C126">
            <v>46.5</v>
          </cell>
        </row>
        <row r="127">
          <cell r="A127" t="str">
            <v>Jim Bassett - CM</v>
          </cell>
          <cell r="B127">
            <v>1</v>
          </cell>
          <cell r="C127">
            <v>7.5</v>
          </cell>
        </row>
        <row r="128">
          <cell r="A128" t="str">
            <v>Joe Sainato - KP</v>
          </cell>
          <cell r="B128">
            <v>4</v>
          </cell>
          <cell r="C128">
            <v>41.5</v>
          </cell>
        </row>
        <row r="129">
          <cell r="A129" t="str">
            <v>John Alemanni - Spec E36</v>
          </cell>
          <cell r="B129">
            <v>4</v>
          </cell>
          <cell r="C129">
            <v>11</v>
          </cell>
        </row>
        <row r="130">
          <cell r="A130" t="str">
            <v>John Barhydt - EM</v>
          </cell>
          <cell r="B130">
            <v>3</v>
          </cell>
          <cell r="C130">
            <v>42.5</v>
          </cell>
        </row>
        <row r="131">
          <cell r="A131" t="str">
            <v>John Butler - IP</v>
          </cell>
          <cell r="B131">
            <v>9</v>
          </cell>
          <cell r="C131">
            <v>58</v>
          </cell>
        </row>
        <row r="132">
          <cell r="A132" t="str">
            <v>John Dimoff - CM</v>
          </cell>
          <cell r="B132">
            <v>8</v>
          </cell>
          <cell r="C132">
            <v>88.5</v>
          </cell>
        </row>
        <row r="133">
          <cell r="A133" t="str">
            <v>John Paton - M3T</v>
          </cell>
          <cell r="B133">
            <v>4</v>
          </cell>
          <cell r="C133">
            <v>60</v>
          </cell>
        </row>
        <row r="134">
          <cell r="A134" t="str">
            <v>John Sanders - JS</v>
          </cell>
          <cell r="B134">
            <v>20</v>
          </cell>
          <cell r="C134">
            <v>193</v>
          </cell>
        </row>
        <row r="135">
          <cell r="A135" t="str">
            <v>John Schmid - M3T</v>
          </cell>
          <cell r="B135">
            <v>3</v>
          </cell>
          <cell r="C135">
            <v>34</v>
          </cell>
        </row>
        <row r="136">
          <cell r="A136" t="str">
            <v>John Steers - IP</v>
          </cell>
          <cell r="B136">
            <v>0</v>
          </cell>
          <cell r="C136">
            <v>0</v>
          </cell>
        </row>
        <row r="137">
          <cell r="A137" t="str">
            <v>John Welch - Spec E46</v>
          </cell>
          <cell r="B137">
            <v>4</v>
          </cell>
          <cell r="C137">
            <v>54</v>
          </cell>
        </row>
        <row r="138">
          <cell r="A138" t="str">
            <v>John Wilkins - Spec E36</v>
          </cell>
          <cell r="B138">
            <v>3</v>
          </cell>
          <cell r="C138">
            <v>53</v>
          </cell>
        </row>
        <row r="139">
          <cell r="A139" t="str">
            <v>John Wilkins Jr - Spec E36</v>
          </cell>
          <cell r="B139">
            <v>1</v>
          </cell>
          <cell r="C139">
            <v>7</v>
          </cell>
        </row>
        <row r="140">
          <cell r="A140" t="str">
            <v>Jonathan Simmons - CM</v>
          </cell>
          <cell r="B140">
            <v>6</v>
          </cell>
          <cell r="C140">
            <v>31.5</v>
          </cell>
        </row>
        <row r="141">
          <cell r="A141" t="str">
            <v>JP Tracey - IP</v>
          </cell>
          <cell r="B141">
            <v>4</v>
          </cell>
          <cell r="C141">
            <v>10</v>
          </cell>
        </row>
        <row r="142">
          <cell r="A142" t="str">
            <v>Julie Wolf - IP</v>
          </cell>
          <cell r="B142">
            <v>8</v>
          </cell>
          <cell r="C142">
            <v>121.5</v>
          </cell>
        </row>
        <row r="143">
          <cell r="A143" t="str">
            <v>Justin Barnes - IS</v>
          </cell>
          <cell r="B143">
            <v>1</v>
          </cell>
          <cell r="C143">
            <v>11</v>
          </cell>
        </row>
        <row r="144">
          <cell r="A144" t="str">
            <v>Keith Primozic - DM</v>
          </cell>
          <cell r="B144">
            <v>13</v>
          </cell>
          <cell r="C144">
            <v>90</v>
          </cell>
        </row>
        <row r="145">
          <cell r="A145" t="str">
            <v>Kelly Williams - IS</v>
          </cell>
          <cell r="B145">
            <v>8</v>
          </cell>
          <cell r="C145">
            <v>115.5</v>
          </cell>
        </row>
        <row r="146">
          <cell r="A146" t="str">
            <v>Ken Matheny - IP</v>
          </cell>
          <cell r="B146">
            <v>5</v>
          </cell>
          <cell r="C146">
            <v>25</v>
          </cell>
        </row>
        <row r="147">
          <cell r="A147" t="str">
            <v>Kevin Gelardi - IP</v>
          </cell>
          <cell r="B147">
            <v>4</v>
          </cell>
          <cell r="C147">
            <v>44.5</v>
          </cell>
        </row>
        <row r="148">
          <cell r="A148" t="str">
            <v>Kevin Gelardi - IS</v>
          </cell>
          <cell r="B148">
            <v>4</v>
          </cell>
          <cell r="C148">
            <v>42</v>
          </cell>
        </row>
        <row r="149">
          <cell r="A149" t="str">
            <v>Kevin Ogrodnik - IP</v>
          </cell>
          <cell r="B149">
            <v>0</v>
          </cell>
          <cell r="C149">
            <v>0</v>
          </cell>
        </row>
        <row r="150">
          <cell r="A150" t="str">
            <v>Kirk Olsen - CM</v>
          </cell>
          <cell r="B150">
            <v>8</v>
          </cell>
          <cell r="C150">
            <v>95.5</v>
          </cell>
        </row>
        <row r="151">
          <cell r="A151" t="str">
            <v>Krista Williams - CM</v>
          </cell>
          <cell r="B151">
            <v>10</v>
          </cell>
          <cell r="C151">
            <v>108.5</v>
          </cell>
        </row>
        <row r="152">
          <cell r="A152" t="str">
            <v>Laszlo Sebo - DM</v>
          </cell>
          <cell r="B152">
            <v>4</v>
          </cell>
          <cell r="C152">
            <v>50</v>
          </cell>
        </row>
        <row r="153">
          <cell r="A153" t="str">
            <v>Lisa Vaughn Lumley - IP</v>
          </cell>
          <cell r="B153">
            <v>4</v>
          </cell>
          <cell r="C153">
            <v>44.5</v>
          </cell>
        </row>
        <row r="154">
          <cell r="A154" t="str">
            <v>Luis Marques - DM</v>
          </cell>
          <cell r="B154">
            <v>3</v>
          </cell>
          <cell r="C154">
            <v>40</v>
          </cell>
        </row>
        <row r="155">
          <cell r="A155" t="str">
            <v>Marc Thomaes - DM</v>
          </cell>
          <cell r="B155">
            <v>5</v>
          </cell>
          <cell r="C155">
            <v>32.5</v>
          </cell>
        </row>
        <row r="156">
          <cell r="A156" t="str">
            <v>Mark Fishero - Spec E36</v>
          </cell>
          <cell r="B156">
            <v>3</v>
          </cell>
          <cell r="C156">
            <v>12.5</v>
          </cell>
        </row>
        <row r="157">
          <cell r="A157" t="str">
            <v>Mark Lightfoot - IP</v>
          </cell>
          <cell r="B157">
            <v>7</v>
          </cell>
          <cell r="C157">
            <v>71</v>
          </cell>
        </row>
        <row r="158">
          <cell r="A158" t="str">
            <v>Mark Macanga - IP</v>
          </cell>
          <cell r="B158">
            <v>0</v>
          </cell>
          <cell r="C158">
            <v>0</v>
          </cell>
        </row>
        <row r="159">
          <cell r="A159" t="str">
            <v>Marshall Papadopoulos - CM</v>
          </cell>
          <cell r="B159">
            <v>4</v>
          </cell>
          <cell r="C159">
            <v>57</v>
          </cell>
        </row>
        <row r="160">
          <cell r="A160" t="str">
            <v>Martin Mahoney - IP</v>
          </cell>
          <cell r="B160">
            <v>3</v>
          </cell>
          <cell r="C160">
            <v>5</v>
          </cell>
        </row>
        <row r="161">
          <cell r="A161" t="str">
            <v>Mathieu Lussier - GTS3</v>
          </cell>
          <cell r="B161">
            <v>1</v>
          </cell>
          <cell r="C161">
            <v>7</v>
          </cell>
        </row>
        <row r="162">
          <cell r="A162" t="str">
            <v>Matthew Joos - IP</v>
          </cell>
          <cell r="B162">
            <v>11</v>
          </cell>
          <cell r="C162">
            <v>109</v>
          </cell>
        </row>
        <row r="163">
          <cell r="A163" t="str">
            <v>Matthew Noonan - IP</v>
          </cell>
          <cell r="B163">
            <v>11</v>
          </cell>
          <cell r="C163">
            <v>123</v>
          </cell>
        </row>
        <row r="164">
          <cell r="A164" t="str">
            <v>Max Fischer - BM</v>
          </cell>
          <cell r="B164">
            <v>4</v>
          </cell>
          <cell r="C164">
            <v>38.5</v>
          </cell>
        </row>
        <row r="165">
          <cell r="A165" t="str">
            <v>Michael Browning - HP</v>
          </cell>
          <cell r="B165">
            <v>1</v>
          </cell>
          <cell r="C165">
            <v>10</v>
          </cell>
        </row>
        <row r="166">
          <cell r="A166" t="str">
            <v>Michael Cookson - IP</v>
          </cell>
          <cell r="B166">
            <v>14</v>
          </cell>
          <cell r="C166">
            <v>154</v>
          </cell>
        </row>
        <row r="167">
          <cell r="A167" t="str">
            <v>Michael D'Ecclesiis - IS</v>
          </cell>
          <cell r="B167">
            <v>3</v>
          </cell>
          <cell r="C167">
            <v>31</v>
          </cell>
        </row>
        <row r="168">
          <cell r="A168" t="str">
            <v>Michael Goulde - DM</v>
          </cell>
          <cell r="B168">
            <v>4</v>
          </cell>
          <cell r="C168">
            <v>36</v>
          </cell>
        </row>
        <row r="169">
          <cell r="A169" t="str">
            <v>Michael Helpinstill - Spec E46</v>
          </cell>
          <cell r="B169">
            <v>3</v>
          </cell>
          <cell r="C169">
            <v>31</v>
          </cell>
        </row>
        <row r="170">
          <cell r="A170" t="str">
            <v>Michael Hinkley - DM</v>
          </cell>
          <cell r="B170">
            <v>1</v>
          </cell>
          <cell r="C170">
            <v>11</v>
          </cell>
        </row>
        <row r="171">
          <cell r="A171" t="str">
            <v>Michael Sharrett - Spec E36</v>
          </cell>
          <cell r="B171">
            <v>1</v>
          </cell>
          <cell r="C171">
            <v>9</v>
          </cell>
        </row>
        <row r="172">
          <cell r="A172" t="str">
            <v>Michael Stoltzfus - DM</v>
          </cell>
          <cell r="B172">
            <v>1</v>
          </cell>
          <cell r="C172">
            <v>14</v>
          </cell>
        </row>
        <row r="173">
          <cell r="A173" t="str">
            <v>Michael Stoltzfus - IS</v>
          </cell>
          <cell r="B173">
            <v>3</v>
          </cell>
          <cell r="C173">
            <v>6</v>
          </cell>
        </row>
        <row r="174">
          <cell r="A174" t="str">
            <v>Michael Stoltzfus - Spec E46</v>
          </cell>
          <cell r="B174">
            <v>0</v>
          </cell>
          <cell r="C174">
            <v>0</v>
          </cell>
        </row>
        <row r="175">
          <cell r="A175" t="str">
            <v>Mike Hinkley - DM</v>
          </cell>
          <cell r="B175">
            <v>0</v>
          </cell>
          <cell r="C175">
            <v>0</v>
          </cell>
        </row>
        <row r="176">
          <cell r="A176" t="str">
            <v>Mike Moore - GTS3</v>
          </cell>
          <cell r="B176">
            <v>2</v>
          </cell>
          <cell r="C176">
            <v>25</v>
          </cell>
        </row>
        <row r="177">
          <cell r="A177" t="str">
            <v>Mike Sewell - KP</v>
          </cell>
          <cell r="B177">
            <v>2</v>
          </cell>
          <cell r="C177">
            <v>14</v>
          </cell>
        </row>
        <row r="178">
          <cell r="A178" t="str">
            <v>Mike Yaskin - CM</v>
          </cell>
          <cell r="B178">
            <v>1</v>
          </cell>
          <cell r="C178">
            <v>10</v>
          </cell>
        </row>
        <row r="179">
          <cell r="A179" t="str">
            <v>Mike Zagami - Spec E46</v>
          </cell>
          <cell r="B179">
            <v>4</v>
          </cell>
          <cell r="C179">
            <v>25</v>
          </cell>
        </row>
        <row r="180">
          <cell r="A180" t="str">
            <v>Nathaniel Orens - HS</v>
          </cell>
          <cell r="B180">
            <v>9</v>
          </cell>
          <cell r="C180">
            <v>130</v>
          </cell>
        </row>
        <row r="181">
          <cell r="A181" t="str">
            <v>Patrick Harris - Spec E46</v>
          </cell>
          <cell r="B181">
            <v>11</v>
          </cell>
          <cell r="C181">
            <v>186</v>
          </cell>
        </row>
        <row r="182">
          <cell r="A182" t="str">
            <v>Paul Quattrocchi - JS</v>
          </cell>
          <cell r="B182">
            <v>1</v>
          </cell>
          <cell r="C182">
            <v>15</v>
          </cell>
        </row>
        <row r="183">
          <cell r="A183" t="str">
            <v>Peter Carroll - CM</v>
          </cell>
          <cell r="B183">
            <v>4</v>
          </cell>
          <cell r="C183">
            <v>54.5</v>
          </cell>
        </row>
        <row r="184">
          <cell r="A184" t="str">
            <v>Peter Kerekgyarto - IS</v>
          </cell>
          <cell r="B184">
            <v>7</v>
          </cell>
          <cell r="C184">
            <v>108.5</v>
          </cell>
        </row>
        <row r="185">
          <cell r="A185" t="str">
            <v>Phil Abrami - M3T</v>
          </cell>
          <cell r="B185">
            <v>3</v>
          </cell>
          <cell r="C185">
            <v>53</v>
          </cell>
        </row>
        <row r="186">
          <cell r="A186" t="str">
            <v>Phillip Antoine - Spec E36</v>
          </cell>
          <cell r="B186">
            <v>3</v>
          </cell>
          <cell r="C186">
            <v>10</v>
          </cell>
        </row>
        <row r="187">
          <cell r="A187" t="str">
            <v>Ralph Warren - BM</v>
          </cell>
          <cell r="B187">
            <v>10</v>
          </cell>
          <cell r="C187">
            <v>146.5</v>
          </cell>
        </row>
        <row r="188">
          <cell r="A188" t="str">
            <v>Randy Hassett - IP</v>
          </cell>
          <cell r="B188">
            <v>18</v>
          </cell>
          <cell r="C188">
            <v>142</v>
          </cell>
        </row>
        <row r="189">
          <cell r="A189" t="str">
            <v>Rich Abraham - IP</v>
          </cell>
          <cell r="B189">
            <v>0</v>
          </cell>
          <cell r="C189">
            <v>0</v>
          </cell>
        </row>
        <row r="190">
          <cell r="A190" t="str">
            <v>Richard Schickler - BM</v>
          </cell>
          <cell r="B190">
            <v>8</v>
          </cell>
          <cell r="C190">
            <v>86</v>
          </cell>
        </row>
        <row r="191">
          <cell r="A191" t="str">
            <v>Richard Zulman - IP</v>
          </cell>
          <cell r="B191">
            <v>17</v>
          </cell>
          <cell r="C191">
            <v>161.5</v>
          </cell>
        </row>
        <row r="192">
          <cell r="A192" t="str">
            <v>Robert Chrystler - KP</v>
          </cell>
          <cell r="B192">
            <v>8</v>
          </cell>
          <cell r="C192">
            <v>70</v>
          </cell>
        </row>
        <row r="193">
          <cell r="A193" t="str">
            <v>Robert Gagliardo - Spec E46</v>
          </cell>
          <cell r="B193">
            <v>5</v>
          </cell>
          <cell r="C193">
            <v>41</v>
          </cell>
        </row>
        <row r="194">
          <cell r="A194" t="str">
            <v>Robert Kroll - EXB</v>
          </cell>
          <cell r="B194">
            <v>2</v>
          </cell>
          <cell r="C194">
            <v>25</v>
          </cell>
        </row>
        <row r="195">
          <cell r="A195" t="str">
            <v>Robert Solomon - BM</v>
          </cell>
          <cell r="B195">
            <v>6</v>
          </cell>
          <cell r="C195">
            <v>60.5</v>
          </cell>
        </row>
        <row r="196">
          <cell r="A196" t="str">
            <v>Robert Strom - BM</v>
          </cell>
          <cell r="B196">
            <v>2</v>
          </cell>
          <cell r="C196">
            <v>11.5</v>
          </cell>
        </row>
        <row r="197">
          <cell r="A197" t="str">
            <v>Robert Strom - CM</v>
          </cell>
          <cell r="B197">
            <v>1</v>
          </cell>
          <cell r="C197">
            <v>7</v>
          </cell>
        </row>
        <row r="198">
          <cell r="A198" t="str">
            <v>Robert Thoman - GTS3</v>
          </cell>
          <cell r="B198">
            <v>3</v>
          </cell>
          <cell r="C198">
            <v>51</v>
          </cell>
        </row>
        <row r="199">
          <cell r="A199" t="str">
            <v>Ron Checca - Spec E46</v>
          </cell>
          <cell r="B199">
            <v>4</v>
          </cell>
          <cell r="C199">
            <v>60</v>
          </cell>
        </row>
        <row r="200">
          <cell r="A200" t="str">
            <v>Ronald Boustedt - CM</v>
          </cell>
          <cell r="B200">
            <v>1</v>
          </cell>
          <cell r="C200">
            <v>7</v>
          </cell>
        </row>
        <row r="201">
          <cell r="A201" t="str">
            <v>Ross Carmichael - JP</v>
          </cell>
          <cell r="B201">
            <v>4</v>
          </cell>
          <cell r="C201">
            <v>50</v>
          </cell>
        </row>
        <row r="202">
          <cell r="A202" t="str">
            <v>Ross Karlin - EM</v>
          </cell>
          <cell r="B202">
            <v>10</v>
          </cell>
          <cell r="C202">
            <v>120</v>
          </cell>
        </row>
        <row r="203">
          <cell r="A203" t="str">
            <v>Roy Hopkins - EM</v>
          </cell>
          <cell r="B203">
            <v>1</v>
          </cell>
          <cell r="C203">
            <v>11.5</v>
          </cell>
        </row>
        <row r="204">
          <cell r="A204" t="str">
            <v>Ryan Staub - IP</v>
          </cell>
          <cell r="B204">
            <v>4</v>
          </cell>
          <cell r="C204">
            <v>43</v>
          </cell>
        </row>
        <row r="205">
          <cell r="A205" t="str">
            <v>Ryan White - HS</v>
          </cell>
          <cell r="B205">
            <v>6</v>
          </cell>
          <cell r="C205">
            <v>98</v>
          </cell>
        </row>
        <row r="206">
          <cell r="A206" t="str">
            <v>Ryan Zmiewski - HP</v>
          </cell>
          <cell r="B206">
            <v>3</v>
          </cell>
          <cell r="C206">
            <v>39</v>
          </cell>
        </row>
        <row r="207">
          <cell r="A207" t="str">
            <v>Samuel Siemon - Spec E46</v>
          </cell>
          <cell r="B207">
            <v>0</v>
          </cell>
          <cell r="C207">
            <v>0</v>
          </cell>
        </row>
        <row r="208">
          <cell r="A208" t="str">
            <v>Sandra Gay - CM</v>
          </cell>
          <cell r="B208">
            <v>4</v>
          </cell>
          <cell r="C208">
            <v>25</v>
          </cell>
        </row>
        <row r="209">
          <cell r="A209" t="str">
            <v>Savanna Little - EXB</v>
          </cell>
          <cell r="B209">
            <v>1</v>
          </cell>
          <cell r="C209">
            <v>15</v>
          </cell>
        </row>
        <row r="210">
          <cell r="A210" t="str">
            <v>Scott Blazey - EXB</v>
          </cell>
          <cell r="B210">
            <v>3</v>
          </cell>
          <cell r="C210">
            <v>50</v>
          </cell>
        </row>
        <row r="211">
          <cell r="A211" t="str">
            <v>Scott Collins - SM</v>
          </cell>
          <cell r="B211">
            <v>2</v>
          </cell>
          <cell r="C211">
            <v>20.5</v>
          </cell>
        </row>
        <row r="212">
          <cell r="A212" t="str">
            <v>Scott Ontjes - ITR</v>
          </cell>
          <cell r="B212">
            <v>8</v>
          </cell>
          <cell r="C212">
            <v>110</v>
          </cell>
        </row>
        <row r="213">
          <cell r="A213" t="str">
            <v>Scott Reiman - IP</v>
          </cell>
          <cell r="B213">
            <v>13</v>
          </cell>
          <cell r="C213">
            <v>99.5</v>
          </cell>
        </row>
        <row r="214">
          <cell r="A214" t="str">
            <v>Scott Smith - CM</v>
          </cell>
          <cell r="B214">
            <v>2</v>
          </cell>
          <cell r="C214">
            <v>21.5</v>
          </cell>
        </row>
        <row r="215">
          <cell r="A215" t="str">
            <v>Sean Brown - CM</v>
          </cell>
          <cell r="B215">
            <v>1</v>
          </cell>
          <cell r="C215">
            <v>7</v>
          </cell>
        </row>
        <row r="216">
          <cell r="A216" t="str">
            <v>Sean Brown - IP</v>
          </cell>
          <cell r="B216">
            <v>4</v>
          </cell>
          <cell r="C216">
            <v>24</v>
          </cell>
        </row>
        <row r="217">
          <cell r="A217" t="str">
            <v>Sean Brown - IS</v>
          </cell>
          <cell r="B217">
            <v>4</v>
          </cell>
          <cell r="C217">
            <v>59.5</v>
          </cell>
        </row>
        <row r="218">
          <cell r="A218" t="str">
            <v>Sean McKay - IP</v>
          </cell>
          <cell r="B218">
            <v>8</v>
          </cell>
          <cell r="C218">
            <v>25</v>
          </cell>
        </row>
        <row r="219">
          <cell r="A219" t="str">
            <v>Sean Mount - IP</v>
          </cell>
          <cell r="B219">
            <v>9</v>
          </cell>
          <cell r="C219">
            <v>130</v>
          </cell>
        </row>
        <row r="220">
          <cell r="A220" t="str">
            <v>Sean Quinlan - BM</v>
          </cell>
          <cell r="B220">
            <v>2</v>
          </cell>
          <cell r="C220">
            <v>30</v>
          </cell>
        </row>
        <row r="221">
          <cell r="A221" t="str">
            <v>Sean Walters - IS</v>
          </cell>
          <cell r="B221">
            <v>7</v>
          </cell>
          <cell r="C221">
            <v>22.5</v>
          </cell>
        </row>
        <row r="222">
          <cell r="A222" t="str">
            <v>Serge Hunkins - GT3</v>
          </cell>
          <cell r="B222">
            <v>4</v>
          </cell>
          <cell r="C222">
            <v>60</v>
          </cell>
        </row>
        <row r="223">
          <cell r="A223" t="str">
            <v>Shaun McKenzie - CM</v>
          </cell>
          <cell r="B223">
            <v>1</v>
          </cell>
          <cell r="C223">
            <v>1</v>
          </cell>
        </row>
        <row r="224">
          <cell r="A224" t="str">
            <v>Simon Lumley - IS</v>
          </cell>
          <cell r="B224">
            <v>3</v>
          </cell>
          <cell r="C224">
            <v>35</v>
          </cell>
        </row>
        <row r="225">
          <cell r="A225" t="str">
            <v>Spencer Wharton - IS</v>
          </cell>
          <cell r="B225">
            <v>12</v>
          </cell>
          <cell r="C225">
            <v>63.5</v>
          </cell>
        </row>
        <row r="226">
          <cell r="A226" t="str">
            <v>Sripathi Haputantri - DM</v>
          </cell>
          <cell r="B226">
            <v>19</v>
          </cell>
          <cell r="C226">
            <v>218</v>
          </cell>
        </row>
        <row r="227">
          <cell r="A227" t="str">
            <v>Stephen Ayers - BM</v>
          </cell>
          <cell r="B227">
            <v>3</v>
          </cell>
          <cell r="C227">
            <v>38</v>
          </cell>
        </row>
        <row r="228">
          <cell r="A228" t="str">
            <v>Stephen Ayers - SM</v>
          </cell>
          <cell r="B228">
            <v>2</v>
          </cell>
          <cell r="C228">
            <v>25</v>
          </cell>
        </row>
        <row r="229">
          <cell r="A229" t="str">
            <v>Stephen Gailits - CM</v>
          </cell>
          <cell r="B229">
            <v>0</v>
          </cell>
          <cell r="C229">
            <v>0</v>
          </cell>
        </row>
        <row r="230">
          <cell r="A230" t="str">
            <v>Steve Liadis - HP</v>
          </cell>
          <cell r="B230">
            <v>17</v>
          </cell>
          <cell r="C230">
            <v>161.5</v>
          </cell>
        </row>
        <row r="231">
          <cell r="A231" t="str">
            <v>Steve Liadis - HS</v>
          </cell>
          <cell r="B231">
            <v>11</v>
          </cell>
          <cell r="C231">
            <v>126.5</v>
          </cell>
        </row>
        <row r="232">
          <cell r="A232" t="str">
            <v>Steve Mertz - HS</v>
          </cell>
          <cell r="B232">
            <v>2</v>
          </cell>
          <cell r="C232">
            <v>14</v>
          </cell>
        </row>
        <row r="233">
          <cell r="A233" t="str">
            <v>Steven Firra - Spec E46</v>
          </cell>
          <cell r="B233">
            <v>2</v>
          </cell>
          <cell r="C233">
            <v>13</v>
          </cell>
        </row>
        <row r="234">
          <cell r="A234" t="str">
            <v>Steven Fitzgerald - SM</v>
          </cell>
          <cell r="B234">
            <v>1</v>
          </cell>
          <cell r="C234">
            <v>15</v>
          </cell>
        </row>
        <row r="235">
          <cell r="A235" t="str">
            <v>Tim Ashbridge - IP</v>
          </cell>
          <cell r="B235">
            <v>1</v>
          </cell>
          <cell r="C235">
            <v>1</v>
          </cell>
        </row>
        <row r="236">
          <cell r="A236" t="str">
            <v>Todd Brown - CM</v>
          </cell>
          <cell r="B236">
            <v>7</v>
          </cell>
          <cell r="C236">
            <v>87.5</v>
          </cell>
        </row>
        <row r="237">
          <cell r="A237" t="str">
            <v>Todd Newcomer - DM</v>
          </cell>
          <cell r="B237">
            <v>5</v>
          </cell>
          <cell r="C237">
            <v>44</v>
          </cell>
        </row>
        <row r="238">
          <cell r="A238" t="str">
            <v>Tom Bell - JP</v>
          </cell>
          <cell r="B238">
            <v>5</v>
          </cell>
          <cell r="C238">
            <v>75</v>
          </cell>
        </row>
        <row r="239">
          <cell r="A239" t="str">
            <v>Tom Melton - IP</v>
          </cell>
          <cell r="B239">
            <v>4</v>
          </cell>
          <cell r="C239">
            <v>18</v>
          </cell>
        </row>
        <row r="240">
          <cell r="A240" t="str">
            <v>Tom Rust - DM</v>
          </cell>
          <cell r="B240">
            <v>0</v>
          </cell>
          <cell r="C240">
            <v>0</v>
          </cell>
        </row>
        <row r="241">
          <cell r="A241" t="str">
            <v>Tom Tice - Spec E36</v>
          </cell>
          <cell r="B241">
            <v>14</v>
          </cell>
          <cell r="C241">
            <v>113.5</v>
          </cell>
        </row>
        <row r="242">
          <cell r="A242" t="str">
            <v>Tony Cottrell - Spec E46</v>
          </cell>
          <cell r="B242">
            <v>5</v>
          </cell>
          <cell r="C242">
            <v>20</v>
          </cell>
        </row>
        <row r="243">
          <cell r="A243" t="str">
            <v>Tony Salloum - GTS3</v>
          </cell>
          <cell r="B243">
            <v>4</v>
          </cell>
          <cell r="C243">
            <v>50</v>
          </cell>
        </row>
        <row r="244">
          <cell r="A244" t="str">
            <v>Topher Everett - IP</v>
          </cell>
          <cell r="B244">
            <v>1</v>
          </cell>
          <cell r="C244">
            <v>12</v>
          </cell>
        </row>
        <row r="245">
          <cell r="A245" t="str">
            <v>Tyler Harrell - Spec E46</v>
          </cell>
          <cell r="B245">
            <v>1</v>
          </cell>
          <cell r="C245">
            <v>8</v>
          </cell>
        </row>
        <row r="246">
          <cell r="A246" t="str">
            <v>Tyler Pappas - BM</v>
          </cell>
          <cell r="B246">
            <v>11</v>
          </cell>
          <cell r="C246">
            <v>131</v>
          </cell>
        </row>
        <row r="247">
          <cell r="A247" t="str">
            <v>Ulysses Hargrove - GTS3</v>
          </cell>
          <cell r="B247">
            <v>3</v>
          </cell>
          <cell r="C247">
            <v>28</v>
          </cell>
        </row>
        <row r="248">
          <cell r="A248" t="str">
            <v>Vasil Vykhopen - GTS3</v>
          </cell>
          <cell r="B248">
            <v>3</v>
          </cell>
          <cell r="C248">
            <v>36</v>
          </cell>
        </row>
        <row r="249">
          <cell r="A249" t="str">
            <v>Vernon Anderson - IP</v>
          </cell>
          <cell r="B249">
            <v>8</v>
          </cell>
          <cell r="C249">
            <v>82.5</v>
          </cell>
        </row>
        <row r="250">
          <cell r="A250" t="str">
            <v>Vic Pizzino - CM</v>
          </cell>
          <cell r="B250">
            <v>7</v>
          </cell>
          <cell r="C250">
            <v>95</v>
          </cell>
        </row>
        <row r="251">
          <cell r="A251" t="str">
            <v>Vinh Chau - GTS2</v>
          </cell>
          <cell r="B251">
            <v>4</v>
          </cell>
          <cell r="C251">
            <v>50</v>
          </cell>
        </row>
        <row r="252">
          <cell r="A252" t="str">
            <v>Wade Wilson - DM</v>
          </cell>
          <cell r="B252">
            <v>19</v>
          </cell>
          <cell r="C252">
            <v>173.5</v>
          </cell>
        </row>
        <row r="253">
          <cell r="A253" t="str">
            <v>Wayne Dobson - CM</v>
          </cell>
          <cell r="B253">
            <v>1</v>
          </cell>
          <cell r="C253">
            <v>5</v>
          </cell>
        </row>
        <row r="254">
          <cell r="A254" t="str">
            <v>Wayne Dobson - IS</v>
          </cell>
          <cell r="B254">
            <v>11</v>
          </cell>
          <cell r="C254">
            <v>133.5</v>
          </cell>
        </row>
        <row r="255">
          <cell r="A255" t="str">
            <v>Werner Stark - GTS3</v>
          </cell>
          <cell r="B255">
            <v>1</v>
          </cell>
          <cell r="C255">
            <v>10</v>
          </cell>
        </row>
        <row r="256">
          <cell r="A256" t="str">
            <v>Will Schneider - SE30</v>
          </cell>
          <cell r="B256">
            <v>2</v>
          </cell>
          <cell r="C256">
            <v>30</v>
          </cell>
        </row>
        <row r="257">
          <cell r="A257" t="str">
            <v>Will Vanjonack - CM</v>
          </cell>
          <cell r="B257">
            <v>2</v>
          </cell>
          <cell r="C257">
            <v>29</v>
          </cell>
        </row>
        <row r="258">
          <cell r="A258" t="str">
            <v>William L Mellott - IS</v>
          </cell>
          <cell r="B258">
            <v>6</v>
          </cell>
          <cell r="C258">
            <v>47</v>
          </cell>
        </row>
        <row r="259">
          <cell r="A259" t="str">
            <v>William Sundeen - GTS2</v>
          </cell>
          <cell r="B259">
            <v>3</v>
          </cell>
          <cell r="C259">
            <v>28.5</v>
          </cell>
        </row>
        <row r="260">
          <cell r="A260" t="str">
            <v>(blank)</v>
          </cell>
          <cell r="B260">
            <v>0</v>
          </cell>
          <cell r="C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1"/>
  <sheetViews>
    <sheetView tabSelected="1" workbookViewId="0"/>
  </sheetViews>
  <sheetFormatPr defaultColWidth="11" defaultRowHeight="15.75" x14ac:dyDescent="0.25"/>
  <cols>
    <col min="1" max="1" width="30.5" bestFit="1" customWidth="1"/>
    <col min="2" max="2" width="24.125" bestFit="1" customWidth="1"/>
    <col min="3" max="3" width="8.5" bestFit="1" customWidth="1"/>
    <col min="4" max="4" width="12.375" bestFit="1" customWidth="1"/>
    <col min="5" max="5" width="14.5" style="6" bestFit="1" customWidth="1"/>
    <col min="6" max="6" width="13.625" style="6" bestFit="1" customWidth="1"/>
    <col min="7" max="7" width="27.25" style="6" bestFit="1" customWidth="1"/>
  </cols>
  <sheetData>
    <row r="1" spans="1:7" ht="21" x14ac:dyDescent="0.35">
      <c r="A1" s="3" t="s">
        <v>7</v>
      </c>
      <c r="B1" s="4"/>
      <c r="C1" s="4"/>
      <c r="D1" s="4"/>
      <c r="E1" s="6" t="s">
        <v>9</v>
      </c>
      <c r="F1" s="5"/>
      <c r="G1" s="5"/>
    </row>
    <row r="2" spans="1:7" x14ac:dyDescent="0.25">
      <c r="A2" s="4" t="s">
        <v>8</v>
      </c>
      <c r="B2" s="4"/>
      <c r="C2" s="4"/>
      <c r="D2" s="4"/>
      <c r="E2" s="5"/>
      <c r="F2" s="5"/>
      <c r="G2" s="5"/>
    </row>
    <row r="3" spans="1:7" x14ac:dyDescent="0.25">
      <c r="A3" s="4"/>
      <c r="B3" s="4"/>
      <c r="C3" s="4"/>
      <c r="D3" s="4"/>
      <c r="E3" s="5"/>
      <c r="F3" s="5"/>
      <c r="G3" s="5"/>
    </row>
    <row r="4" spans="1:7" x14ac:dyDescent="0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</row>
    <row r="5" spans="1:7" x14ac:dyDescent="0.25">
      <c r="A5" s="1" t="str">
        <f>[1]Racer_Regional_Part_Pivot!A15</f>
        <v>Amir Farahmand - BM</v>
      </c>
      <c r="B5" s="2" t="str">
        <f>IF(ISERR(LEFT(A5,FIND(" - ",A5))),"NA",LEFT(A5,FIND(" - ",A5)))</f>
        <v xml:space="preserve">Amir Farahmand </v>
      </c>
      <c r="C5" t="str">
        <f>IF(ISERR(RIGHT(A5,LEN(A5)-FIND(" - ",A5)-2)),"NA",RIGHT(A5,LEN(A5)-FIND(" - ",A5)-2))</f>
        <v>BM</v>
      </c>
      <c r="D5" t="str">
        <f>IF(ISNA(VLOOKUP(A5,[1]raw_data!$J$2:$X$2088,10,FALSE)),"ZZ",VLOOKUP(A5,[1]raw_data!$J$2:$X$2088,10,FALSE))</f>
        <v>Canada</v>
      </c>
      <c r="E5" s="6">
        <f>IF(ISNA(VLOOKUP(A5,[1]Racer_Regional_Part_Pivot!$A$5:$B$400,2,FALSE)),0,VLOOKUP(A5,[1]Racer_Regional_Part_Pivot!$A$5:$B$400,2,FALSE))</f>
        <v>1</v>
      </c>
      <c r="F5" s="6">
        <f>IF(ISNA(VLOOKUP(A5,[1]Racer_Regional_Points_Pivot!$A$7:$B$401,2,FALSE)),0,VLOOKUP(A5,[1]Racer_Regional_Points_Pivot!$A$7:$B$401,2,FALSE))</f>
        <v>4</v>
      </c>
      <c r="G5" s="6">
        <f>IF(ISNA(VLOOKUP(A5,[1]Racer_Regional_Points_Pivot!$A$7:$C$401,3,FALSE)),0,VLOOKUP(A5,[1]Racer_Regional_Points_Pivot!$A$7:$C$401,3,FALSE))</f>
        <v>60</v>
      </c>
    </row>
    <row r="6" spans="1:7" x14ac:dyDescent="0.25">
      <c r="A6" s="1"/>
      <c r="B6" s="2"/>
    </row>
    <row r="7" spans="1:7" x14ac:dyDescent="0.25">
      <c r="A7" s="1" t="str">
        <f>[1]Racer_Regional_Part_Pivot!A14</f>
        <v>Allan Lewis - CM</v>
      </c>
      <c r="B7" s="2" t="str">
        <f>IF(ISERR(LEFT(A7,FIND(" - ",A7))),"NA",LEFT(A7,FIND(" - ",A7)))</f>
        <v xml:space="preserve">Allan Lewis </v>
      </c>
      <c r="C7" t="str">
        <f>IF(ISERR(RIGHT(A7,LEN(A7)-FIND(" - ",A7)-2)),"NA",RIGHT(A7,LEN(A7)-FIND(" - ",A7)-2))</f>
        <v>CM</v>
      </c>
      <c r="D7" t="str">
        <f>IF(ISNA(VLOOKUP(A7,[1]raw_data!$J$2:$X$2088,10,FALSE)),"ZZ",VLOOKUP(A7,[1]raw_data!$J$2:$X$2088,10,FALSE))</f>
        <v>Canada</v>
      </c>
      <c r="E7" s="6">
        <f>IF(ISNA(VLOOKUP(A7,[1]Racer_Regional_Part_Pivot!$A$5:$B$400,2,FALSE)),0,VLOOKUP(A7,[1]Racer_Regional_Part_Pivot!$A$5:$B$400,2,FALSE))</f>
        <v>3</v>
      </c>
      <c r="F7" s="6">
        <f>IF(ISNA(VLOOKUP(A7,[1]Racer_Regional_Points_Pivot!$A$7:$B$401,2,FALSE)),0,VLOOKUP(A7,[1]Racer_Regional_Points_Pivot!$A$7:$B$401,2,FALSE))</f>
        <v>9</v>
      </c>
      <c r="G7" s="6">
        <f>IF(ISNA(VLOOKUP(A7,[1]Racer_Regional_Points_Pivot!$A$7:$C$401,3,FALSE)),0,VLOOKUP(A7,[1]Racer_Regional_Points_Pivot!$A$7:$C$401,3,FALSE))</f>
        <v>99</v>
      </c>
    </row>
    <row r="8" spans="1:7" x14ac:dyDescent="0.25">
      <c r="A8" s="1" t="str">
        <f>[1]Racer_Regional_Part_Pivot!A130</f>
        <v>John Dimoff - CM</v>
      </c>
      <c r="B8" s="2" t="str">
        <f>IF(ISERR(LEFT(A8,FIND(" - ",A8))),"NA",LEFT(A8,FIND(" - ",A8)))</f>
        <v xml:space="preserve">John Dimoff </v>
      </c>
      <c r="C8" t="str">
        <f>IF(ISERR(RIGHT(A8,LEN(A8)-FIND(" - ",A8)-2)),"NA",RIGHT(A8,LEN(A8)-FIND(" - ",A8)-2))</f>
        <v>CM</v>
      </c>
      <c r="D8" t="str">
        <f>IF(ISNA(VLOOKUP(A8,[1]raw_data!$J$2:$X$2088,10,FALSE)),"ZZ",VLOOKUP(A8,[1]raw_data!$J$2:$X$2088,10,FALSE))</f>
        <v>Canada</v>
      </c>
      <c r="E8" s="6">
        <f>IF(ISNA(VLOOKUP(A8,[1]Racer_Regional_Part_Pivot!$A$5:$B$400,2,FALSE)),0,VLOOKUP(A8,[1]Racer_Regional_Part_Pivot!$A$5:$B$400,2,FALSE))</f>
        <v>2</v>
      </c>
      <c r="F8" s="6">
        <f>IF(ISNA(VLOOKUP(A8,[1]Racer_Regional_Points_Pivot!$A$7:$B$401,2,FALSE)),0,VLOOKUP(A8,[1]Racer_Regional_Points_Pivot!$A$7:$B$401,2,FALSE))</f>
        <v>8</v>
      </c>
      <c r="G8" s="6">
        <f>IF(ISNA(VLOOKUP(A8,[1]Racer_Regional_Points_Pivot!$A$7:$C$401,3,FALSE)),0,VLOOKUP(A8,[1]Racer_Regional_Points_Pivot!$A$7:$C$401,3,FALSE))</f>
        <v>88.5</v>
      </c>
    </row>
    <row r="9" spans="1:7" x14ac:dyDescent="0.25">
      <c r="A9" s="1" t="str">
        <f>[1]Racer_Regional_Part_Pivot!A157</f>
        <v>Marshall Papadopoulos - CM</v>
      </c>
      <c r="B9" s="2" t="str">
        <f>IF(ISERR(LEFT(A9,FIND(" - ",A9))),"NA",LEFT(A9,FIND(" - ",A9)))</f>
        <v xml:space="preserve">Marshall Papadopoulos </v>
      </c>
      <c r="C9" t="str">
        <f>IF(ISERR(RIGHT(A9,LEN(A9)-FIND(" - ",A9)-2)),"NA",RIGHT(A9,LEN(A9)-FIND(" - ",A9)-2))</f>
        <v>CM</v>
      </c>
      <c r="D9" t="str">
        <f>IF(ISNA(VLOOKUP(A9,[1]raw_data!$J$2:$X$2088,10,FALSE)),"ZZ",VLOOKUP(A9,[1]raw_data!$J$2:$X$2088,10,FALSE))</f>
        <v>Canada</v>
      </c>
      <c r="E9" s="6">
        <f>IF(ISNA(VLOOKUP(A9,[1]Racer_Regional_Part_Pivot!$A$5:$B$400,2,FALSE)),0,VLOOKUP(A9,[1]Racer_Regional_Part_Pivot!$A$5:$B$400,2,FALSE))</f>
        <v>1</v>
      </c>
      <c r="F9" s="6">
        <f>IF(ISNA(VLOOKUP(A9,[1]Racer_Regional_Points_Pivot!$A$7:$B$401,2,FALSE)),0,VLOOKUP(A9,[1]Racer_Regional_Points_Pivot!$A$7:$B$401,2,FALSE))</f>
        <v>4</v>
      </c>
      <c r="G9" s="6">
        <f>IF(ISNA(VLOOKUP(A9,[1]Racer_Regional_Points_Pivot!$A$7:$C$401,3,FALSE)),0,VLOOKUP(A9,[1]Racer_Regional_Points_Pivot!$A$7:$C$401,3,FALSE))</f>
        <v>57</v>
      </c>
    </row>
    <row r="10" spans="1:7" x14ac:dyDescent="0.25">
      <c r="A10" s="1" t="str">
        <f>[1]Racer_Regional_Part_Pivot!A181</f>
        <v>Peter Carroll - CM</v>
      </c>
      <c r="B10" s="2" t="str">
        <f>IF(ISERR(LEFT(A10,FIND(" - ",A10))),"NA",LEFT(A10,FIND(" - ",A10)))</f>
        <v xml:space="preserve">Peter Carroll </v>
      </c>
      <c r="C10" t="str">
        <f>IF(ISERR(RIGHT(A10,LEN(A10)-FIND(" - ",A10)-2)),"NA",RIGHT(A10,LEN(A10)-FIND(" - ",A10)-2))</f>
        <v>CM</v>
      </c>
      <c r="D10" t="str">
        <f>IF(ISNA(VLOOKUP(A10,[1]raw_data!$J$2:$X$2088,10,FALSE)),"ZZ",VLOOKUP(A10,[1]raw_data!$J$2:$X$2088,10,FALSE))</f>
        <v>Canada</v>
      </c>
      <c r="E10" s="6">
        <f>IF(ISNA(VLOOKUP(A10,[1]Racer_Regional_Part_Pivot!$A$5:$B$400,2,FALSE)),0,VLOOKUP(A10,[1]Racer_Regional_Part_Pivot!$A$5:$B$400,2,FALSE))</f>
        <v>2</v>
      </c>
      <c r="F10" s="6">
        <f>IF(ISNA(VLOOKUP(A10,[1]Racer_Regional_Points_Pivot!$A$7:$B$401,2,FALSE)),0,VLOOKUP(A10,[1]Racer_Regional_Points_Pivot!$A$7:$B$401,2,FALSE))</f>
        <v>4</v>
      </c>
      <c r="G10" s="6">
        <f>IF(ISNA(VLOOKUP(A10,[1]Racer_Regional_Points_Pivot!$A$7:$C$401,3,FALSE)),0,VLOOKUP(A10,[1]Racer_Regional_Points_Pivot!$A$7:$C$401,3,FALSE))</f>
        <v>54.5</v>
      </c>
    </row>
    <row r="11" spans="1:7" x14ac:dyDescent="0.25">
      <c r="A11" s="1" t="str">
        <f>[1]Racer_Regional_Part_Pivot!A56</f>
        <v>Colin Moock - CM</v>
      </c>
      <c r="B11" s="2" t="str">
        <f>IF(ISERR(LEFT(A11,FIND(" - ",A11))),"NA",LEFT(A11,FIND(" - ",A11)))</f>
        <v xml:space="preserve">Colin Moock </v>
      </c>
      <c r="C11" t="str">
        <f>IF(ISERR(RIGHT(A11,LEN(A11)-FIND(" - ",A11)-2)),"NA",RIGHT(A11,LEN(A11)-FIND(" - ",A11)-2))</f>
        <v>CM</v>
      </c>
      <c r="D11" t="str">
        <f>IF(ISNA(VLOOKUP(A11,[1]raw_data!$J$2:$X$2088,10,FALSE)),"ZZ",VLOOKUP(A11,[1]raw_data!$J$2:$X$2088,10,FALSE))</f>
        <v>Canada</v>
      </c>
      <c r="E11" s="6">
        <f>IF(ISNA(VLOOKUP(A11,[1]Racer_Regional_Part_Pivot!$A$5:$B$400,2,FALSE)),0,VLOOKUP(A11,[1]Racer_Regional_Part_Pivot!$A$5:$B$400,2,FALSE))</f>
        <v>1</v>
      </c>
      <c r="F11" s="6">
        <f>IF(ISNA(VLOOKUP(A11,[1]Racer_Regional_Points_Pivot!$A$7:$B$401,2,FALSE)),0,VLOOKUP(A11,[1]Racer_Regional_Points_Pivot!$A$7:$B$401,2,FALSE))</f>
        <v>3</v>
      </c>
      <c r="G11" s="6">
        <f>IF(ISNA(VLOOKUP(A11,[1]Racer_Regional_Points_Pivot!$A$7:$C$401,3,FALSE)),0,VLOOKUP(A11,[1]Racer_Regional_Points_Pivot!$A$7:$C$401,3,FALSE))</f>
        <v>25</v>
      </c>
    </row>
    <row r="12" spans="1:7" x14ac:dyDescent="0.25">
      <c r="A12" s="1" t="str">
        <f>[1]Racer_Regional_Part_Pivot!A206</f>
        <v>Sandra Gay - CM</v>
      </c>
      <c r="B12" s="2" t="str">
        <f>IF(ISERR(LEFT(A12,FIND(" - ",A12))),"NA",LEFT(A12,FIND(" - ",A12)))</f>
        <v xml:space="preserve">Sandra Gay </v>
      </c>
      <c r="C12" t="str">
        <f>IF(ISERR(RIGHT(A12,LEN(A12)-FIND(" - ",A12)-2)),"NA",RIGHT(A12,LEN(A12)-FIND(" - ",A12)-2))</f>
        <v>CM</v>
      </c>
      <c r="D12" t="str">
        <f>IF(ISNA(VLOOKUP(A12,[1]raw_data!$J$2:$X$2088,10,FALSE)),"ZZ",VLOOKUP(A12,[1]raw_data!$J$2:$X$2088,10,FALSE))</f>
        <v>Canada</v>
      </c>
      <c r="E12" s="6">
        <f>IF(ISNA(VLOOKUP(A12,[1]Racer_Regional_Part_Pivot!$A$5:$B$400,2,FALSE)),0,VLOOKUP(A12,[1]Racer_Regional_Part_Pivot!$A$5:$B$400,2,FALSE))</f>
        <v>1</v>
      </c>
      <c r="F12" s="6">
        <f>IF(ISNA(VLOOKUP(A12,[1]Racer_Regional_Points_Pivot!$A$7:$B$401,2,FALSE)),0,VLOOKUP(A12,[1]Racer_Regional_Points_Pivot!$A$7:$B$401,2,FALSE))</f>
        <v>4</v>
      </c>
      <c r="G12" s="6">
        <f>IF(ISNA(VLOOKUP(A12,[1]Racer_Regional_Points_Pivot!$A$7:$C$401,3,FALSE)),0,VLOOKUP(A12,[1]Racer_Regional_Points_Pivot!$A$7:$C$401,3,FALSE))</f>
        <v>25</v>
      </c>
    </row>
    <row r="13" spans="1:7" x14ac:dyDescent="0.25">
      <c r="A13" s="1" t="str">
        <f>[1]Racer_Regional_Part_Pivot!A227</f>
        <v>Stephen Gailits - CM</v>
      </c>
      <c r="B13" s="2" t="str">
        <f>IF(ISERR(LEFT(A13,FIND(" - ",A13))),"NA",LEFT(A13,FIND(" - ",A13)))</f>
        <v xml:space="preserve">Stephen Gailits </v>
      </c>
      <c r="C13" t="str">
        <f>IF(ISERR(RIGHT(A13,LEN(A13)-FIND(" - ",A13)-2)),"NA",RIGHT(A13,LEN(A13)-FIND(" - ",A13)-2))</f>
        <v>CM</v>
      </c>
      <c r="D13" t="str">
        <f>IF(ISNA(VLOOKUP(A13,[1]raw_data!$J$2:$X$2088,10,FALSE)),"ZZ",VLOOKUP(A13,[1]raw_data!$J$2:$X$2088,10,FALSE))</f>
        <v>Canada</v>
      </c>
      <c r="E13" s="6">
        <f>IF(ISNA(VLOOKUP(A13,[1]Racer_Regional_Part_Pivot!$A$5:$B$400,2,FALSE)),0,VLOOKUP(A13,[1]Racer_Regional_Part_Pivot!$A$5:$B$400,2,FALSE))</f>
        <v>1</v>
      </c>
      <c r="F13" s="6">
        <f>IF(ISNA(VLOOKUP(A13,[1]Racer_Regional_Points_Pivot!$A$7:$B$401,2,FALSE)),0,VLOOKUP(A13,[1]Racer_Regional_Points_Pivot!$A$7:$B$401,2,FALSE))</f>
        <v>0</v>
      </c>
      <c r="G13" s="6">
        <f>IF(ISNA(VLOOKUP(A13,[1]Racer_Regional_Points_Pivot!$A$7:$C$401,3,FALSE)),0,VLOOKUP(A13,[1]Racer_Regional_Points_Pivot!$A$7:$C$401,3,FALSE))</f>
        <v>0</v>
      </c>
    </row>
    <row r="14" spans="1:7" x14ac:dyDescent="0.25">
      <c r="A14" s="1"/>
      <c r="B14" s="2"/>
    </row>
    <row r="15" spans="1:7" x14ac:dyDescent="0.25">
      <c r="A15" s="1" t="str">
        <f>[1]Racer_Regional_Part_Pivot!A93</f>
        <v>Francois Metivier - IS</v>
      </c>
      <c r="B15" s="2" t="str">
        <f>IF(ISERR(LEFT(A15,FIND(" - ",A15))),"NA",LEFT(A15,FIND(" - ",A15)))</f>
        <v xml:space="preserve">Francois Metivier </v>
      </c>
      <c r="C15" t="str">
        <f>IF(ISERR(RIGHT(A15,LEN(A15)-FIND(" - ",A15)-2)),"NA",RIGHT(A15,LEN(A15)-FIND(" - ",A15)-2))</f>
        <v>IS</v>
      </c>
      <c r="D15" t="str">
        <f>IF(ISNA(VLOOKUP(A15,[1]raw_data!$J$2:$X$2088,10,FALSE)),"ZZ",VLOOKUP(A15,[1]raw_data!$J$2:$X$2088,10,FALSE))</f>
        <v>Canada</v>
      </c>
      <c r="E15" s="6">
        <f>IF(ISNA(VLOOKUP(A15,[1]Racer_Regional_Part_Pivot!$A$5:$B$400,2,FALSE)),0,VLOOKUP(A15,[1]Racer_Regional_Part_Pivot!$A$5:$B$400,2,FALSE))</f>
        <v>1</v>
      </c>
      <c r="F15" s="6">
        <f>IF(ISNA(VLOOKUP(A15,[1]Racer_Regional_Points_Pivot!$A$7:$B$401,2,FALSE)),0,VLOOKUP(A15,[1]Racer_Regional_Points_Pivot!$A$7:$B$401,2,FALSE))</f>
        <v>4</v>
      </c>
      <c r="G15" s="6">
        <f>IF(ISNA(VLOOKUP(A15,[1]Racer_Regional_Points_Pivot!$A$7:$C$401,3,FALSE)),0,VLOOKUP(A15,[1]Racer_Regional_Points_Pivot!$A$7:$C$401,3,FALSE))</f>
        <v>30</v>
      </c>
    </row>
    <row r="16" spans="1:7" x14ac:dyDescent="0.25">
      <c r="A16" s="1"/>
      <c r="B16" s="2"/>
    </row>
    <row r="17" spans="1:7" x14ac:dyDescent="0.25">
      <c r="A17" s="1" t="str">
        <f>[1]Racer_Regional_Part_Pivot!A54</f>
        <v>Chung Tam - JP</v>
      </c>
      <c r="B17" s="2" t="str">
        <f>IF(ISERR(LEFT(A17,FIND(" - ",A17))),"NA",LEFT(A17,FIND(" - ",A17)))</f>
        <v xml:space="preserve">Chung Tam </v>
      </c>
      <c r="C17" t="str">
        <f>IF(ISERR(RIGHT(A17,LEN(A17)-FIND(" - ",A17)-2)),"NA",RIGHT(A17,LEN(A17)-FIND(" - ",A17)-2))</f>
        <v>JP</v>
      </c>
      <c r="D17" t="str">
        <f>IF(ISNA(VLOOKUP(A17,[1]raw_data!$J$2:$X$2088,10,FALSE)),"ZZ",VLOOKUP(A17,[1]raw_data!$J$2:$X$2088,10,FALSE))</f>
        <v>Canada</v>
      </c>
      <c r="E17" s="6">
        <f>IF(ISNA(VLOOKUP(A17,[1]Racer_Regional_Part_Pivot!$A$5:$B$400,2,FALSE)),0,VLOOKUP(A17,[1]Racer_Regional_Part_Pivot!$A$5:$B$400,2,FALSE))</f>
        <v>1</v>
      </c>
      <c r="F17" s="6">
        <f>IF(ISNA(VLOOKUP(A17,[1]Racer_Regional_Points_Pivot!$A$7:$B$401,2,FALSE)),0,VLOOKUP(A17,[1]Racer_Regional_Points_Pivot!$A$7:$B$401,2,FALSE))</f>
        <v>3</v>
      </c>
      <c r="G17" s="6">
        <f>IF(ISNA(VLOOKUP(A17,[1]Racer_Regional_Points_Pivot!$A$7:$C$401,3,FALSE)),0,VLOOKUP(A17,[1]Racer_Regional_Points_Pivot!$A$7:$C$401,3,FALSE))</f>
        <v>53</v>
      </c>
    </row>
    <row r="18" spans="1:7" x14ac:dyDescent="0.25">
      <c r="A18" s="1"/>
      <c r="B18" s="2"/>
    </row>
    <row r="19" spans="1:7" x14ac:dyDescent="0.25">
      <c r="A19" s="1" t="str">
        <f>[1]Racer_Regional_Part_Pivot!A183</f>
        <v>Phil Abrami - M3T</v>
      </c>
      <c r="B19" s="2" t="str">
        <f>IF(ISERR(LEFT(A19,FIND(" - ",A19))),"NA",LEFT(A19,FIND(" - ",A19)))</f>
        <v xml:space="preserve">Phil Abrami </v>
      </c>
      <c r="C19" t="str">
        <f>IF(ISERR(RIGHT(A19,LEN(A19)-FIND(" - ",A19)-2)),"NA",RIGHT(A19,LEN(A19)-FIND(" - ",A19)-2))</f>
        <v>M3T</v>
      </c>
      <c r="D19" t="str">
        <f>IF(ISNA(VLOOKUP(A19,[1]raw_data!$J$2:$X$2088,10,FALSE)),"ZZ",VLOOKUP(A19,[1]raw_data!$J$2:$X$2088,10,FALSE))</f>
        <v>Canada</v>
      </c>
      <c r="E19" s="6">
        <f>IF(ISNA(VLOOKUP(A19,[1]Racer_Regional_Part_Pivot!$A$5:$B$400,2,FALSE)),0,VLOOKUP(A19,[1]Racer_Regional_Part_Pivot!$A$5:$B$400,2,FALSE))</f>
        <v>1</v>
      </c>
      <c r="F19" s="6">
        <f>IF(ISNA(VLOOKUP(A19,[1]Racer_Regional_Points_Pivot!$A$7:$B$401,2,FALSE)),0,VLOOKUP(A19,[1]Racer_Regional_Points_Pivot!$A$7:$B$401,2,FALSE))</f>
        <v>3</v>
      </c>
      <c r="G19" s="6">
        <f>IF(ISNA(VLOOKUP(A19,[1]Racer_Regional_Points_Pivot!$A$7:$C$401,3,FALSE)),0,VLOOKUP(A19,[1]Racer_Regional_Points_Pivot!$A$7:$C$401,3,FALSE))</f>
        <v>53</v>
      </c>
    </row>
    <row r="20" spans="1:7" x14ac:dyDescent="0.25">
      <c r="A20" s="1"/>
      <c r="B20" s="2"/>
    </row>
    <row r="21" spans="1:7" x14ac:dyDescent="0.25">
      <c r="A21" s="1" t="str">
        <f>[1]Racer_Regional_Part_Pivot!A244</f>
        <v>Tyler Pappas - BM</v>
      </c>
      <c r="B21" s="2" t="str">
        <f>IF(ISERR(LEFT(A21,FIND(" - ",A21))),"NA",LEFT(A21,FIND(" - ",A21)))</f>
        <v xml:space="preserve">Tyler Pappas </v>
      </c>
      <c r="C21" t="str">
        <f>IF(ISERR(RIGHT(A21,LEN(A21)-FIND(" - ",A21)-2)),"NA",RIGHT(A21,LEN(A21)-FIND(" - ",A21)-2))</f>
        <v>BM</v>
      </c>
      <c r="D21" t="str">
        <f>IF(ISNA(VLOOKUP(A21,[1]raw_data!$J$2:$X$2088,10,FALSE)),"ZZ",VLOOKUP(A21,[1]raw_data!$J$2:$X$2088,10,FALSE))</f>
        <v>North Atlantic</v>
      </c>
      <c r="E21" s="6">
        <f>IF(ISNA(VLOOKUP(A21,[1]Racer_Regional_Part_Pivot!$A$5:$B$400,2,FALSE)),0,VLOOKUP(A21,[1]Racer_Regional_Part_Pivot!$A$5:$B$400,2,FALSE))</f>
        <v>4</v>
      </c>
      <c r="F21" s="6">
        <f>IF(ISNA(VLOOKUP(A21,[1]Racer_Regional_Points_Pivot!$A$7:$B$401,2,FALSE)),0,VLOOKUP(A21,[1]Racer_Regional_Points_Pivot!$A$7:$B$401,2,FALSE))</f>
        <v>11</v>
      </c>
      <c r="G21" s="6">
        <f>IF(ISNA(VLOOKUP(A21,[1]Racer_Regional_Points_Pivot!$A$7:$C$401,3,FALSE)),0,VLOOKUP(A21,[1]Racer_Regional_Points_Pivot!$A$7:$C$401,3,FALSE))</f>
        <v>131</v>
      </c>
    </row>
    <row r="22" spans="1:7" x14ac:dyDescent="0.25">
      <c r="A22" s="1" t="str">
        <f>[1]Racer_Regional_Part_Pivot!A188</f>
        <v>Richard Schickler - BM</v>
      </c>
      <c r="B22" s="2" t="str">
        <f>IF(ISERR(LEFT(A22,FIND(" - ",A22))),"NA",LEFT(A22,FIND(" - ",A22)))</f>
        <v xml:space="preserve">Richard Schickler </v>
      </c>
      <c r="C22" t="str">
        <f>IF(ISERR(RIGHT(A22,LEN(A22)-FIND(" - ",A22)-2)),"NA",RIGHT(A22,LEN(A22)-FIND(" - ",A22)-2))</f>
        <v>BM</v>
      </c>
      <c r="D22" t="str">
        <f>IF(ISNA(VLOOKUP(A22,[1]raw_data!$J$2:$X$2088,10,FALSE)),"ZZ",VLOOKUP(A22,[1]raw_data!$J$2:$X$2088,10,FALSE))</f>
        <v>North Atlantic</v>
      </c>
      <c r="E22" s="6">
        <f>IF(ISNA(VLOOKUP(A22,[1]Racer_Regional_Part_Pivot!$A$5:$B$400,2,FALSE)),0,VLOOKUP(A22,[1]Racer_Regional_Part_Pivot!$A$5:$B$400,2,FALSE))</f>
        <v>2</v>
      </c>
      <c r="F22" s="6">
        <f>IF(ISNA(VLOOKUP(A22,[1]Racer_Regional_Points_Pivot!$A$7:$B$401,2,FALSE)),0,VLOOKUP(A22,[1]Racer_Regional_Points_Pivot!$A$7:$B$401,2,FALSE))</f>
        <v>8</v>
      </c>
      <c r="G22" s="6">
        <f>IF(ISNA(VLOOKUP(A22,[1]Racer_Regional_Points_Pivot!$A$7:$C$401,3,FALSE)),0,VLOOKUP(A22,[1]Racer_Regional_Points_Pivot!$A$7:$C$401,3,FALSE))</f>
        <v>86</v>
      </c>
    </row>
    <row r="23" spans="1:7" x14ac:dyDescent="0.25">
      <c r="A23" s="1" t="str">
        <f>[1]Racer_Regional_Part_Pivot!A193</f>
        <v>Robert Solomon - BM</v>
      </c>
      <c r="B23" s="2" t="str">
        <f>IF(ISERR(LEFT(A23,FIND(" - ",A23))),"NA",LEFT(A23,FIND(" - ",A23)))</f>
        <v xml:space="preserve">Robert Solomon </v>
      </c>
      <c r="C23" t="str">
        <f>IF(ISERR(RIGHT(A23,LEN(A23)-FIND(" - ",A23)-2)),"NA",RIGHT(A23,LEN(A23)-FIND(" - ",A23)-2))</f>
        <v>BM</v>
      </c>
      <c r="D23" t="str">
        <f>IF(ISNA(VLOOKUP(A23,[1]raw_data!$J$2:$X$2088,10,FALSE)),"ZZ",VLOOKUP(A23,[1]raw_data!$J$2:$X$2088,10,FALSE))</f>
        <v>North Atlantic</v>
      </c>
      <c r="E23" s="6">
        <f>IF(ISNA(VLOOKUP(A23,[1]Racer_Regional_Part_Pivot!$A$5:$B$400,2,FALSE)),0,VLOOKUP(A23,[1]Racer_Regional_Part_Pivot!$A$5:$B$400,2,FALSE))</f>
        <v>2</v>
      </c>
      <c r="F23" s="6">
        <f>IF(ISNA(VLOOKUP(A23,[1]Racer_Regional_Points_Pivot!$A$7:$B$401,2,FALSE)),0,VLOOKUP(A23,[1]Racer_Regional_Points_Pivot!$A$7:$B$401,2,FALSE))</f>
        <v>6</v>
      </c>
      <c r="G23" s="6">
        <f>IF(ISNA(VLOOKUP(A23,[1]Racer_Regional_Points_Pivot!$A$7:$C$401,3,FALSE)),0,VLOOKUP(A23,[1]Racer_Regional_Points_Pivot!$A$7:$C$401,3,FALSE))</f>
        <v>60.5</v>
      </c>
    </row>
    <row r="24" spans="1:7" x14ac:dyDescent="0.25">
      <c r="A24" s="1" t="str">
        <f>[1]Racer_Regional_Part_Pivot!A31</f>
        <v>Bob Solomon - BM</v>
      </c>
      <c r="B24" s="2" t="str">
        <f>IF(ISERR(LEFT(A24,FIND(" - ",A24))),"NA",LEFT(A24,FIND(" - ",A24)))</f>
        <v xml:space="preserve">Bob Solomon </v>
      </c>
      <c r="C24" t="str">
        <f>IF(ISERR(RIGHT(A24,LEN(A24)-FIND(" - ",A24)-2)),"NA",RIGHT(A24,LEN(A24)-FIND(" - ",A24)-2))</f>
        <v>BM</v>
      </c>
      <c r="D24" t="str">
        <f>IF(ISNA(VLOOKUP(A24,[1]raw_data!$J$2:$X$2088,10,FALSE)),"ZZ",VLOOKUP(A24,[1]raw_data!$J$2:$X$2088,10,FALSE))</f>
        <v>North Atlantic</v>
      </c>
      <c r="E24" s="6">
        <f>IF(ISNA(VLOOKUP(A24,[1]Racer_Regional_Part_Pivot!$A$5:$B$400,2,FALSE)),0,VLOOKUP(A24,[1]Racer_Regional_Part_Pivot!$A$5:$B$400,2,FALSE))</f>
        <v>1</v>
      </c>
      <c r="F24" s="6">
        <f>IF(ISNA(VLOOKUP(A24,[1]Racer_Regional_Points_Pivot!$A$7:$B$401,2,FALSE)),0,VLOOKUP(A24,[1]Racer_Regional_Points_Pivot!$A$7:$B$401,2,FALSE))</f>
        <v>1</v>
      </c>
      <c r="G24" s="6">
        <f>IF(ISNA(VLOOKUP(A24,[1]Racer_Regional_Points_Pivot!$A$7:$C$401,3,FALSE)),0,VLOOKUP(A24,[1]Racer_Regional_Points_Pivot!$A$7:$C$401,3,FALSE))</f>
        <v>15</v>
      </c>
    </row>
    <row r="25" spans="1:7" x14ac:dyDescent="0.25">
      <c r="A25" s="1" t="str">
        <f>[1]Racer_Regional_Part_Pivot!A19</f>
        <v>Anthony Magagnoli - BM</v>
      </c>
      <c r="B25" s="2" t="str">
        <f>IF(ISERR(LEFT(A25,FIND(" - ",A25))),"NA",LEFT(A25,FIND(" - ",A25)))</f>
        <v xml:space="preserve">Anthony Magagnoli </v>
      </c>
      <c r="C25" t="str">
        <f>IF(ISERR(RIGHT(A25,LEN(A25)-FIND(" - ",A25)-2)),"NA",RIGHT(A25,LEN(A25)-FIND(" - ",A25)-2))</f>
        <v>BM</v>
      </c>
      <c r="D25" t="str">
        <f>IF(ISNA(VLOOKUP(A25,[1]raw_data!$J$2:$X$2088,10,FALSE)),"ZZ",VLOOKUP(A25,[1]raw_data!$J$2:$X$2088,10,FALSE))</f>
        <v>North Atlantic</v>
      </c>
      <c r="E25" s="6">
        <f>IF(ISNA(VLOOKUP(A25,[1]Racer_Regional_Part_Pivot!$A$5:$B$400,2,FALSE)),0,VLOOKUP(A25,[1]Racer_Regional_Part_Pivot!$A$5:$B$400,2,FALSE))</f>
        <v>1</v>
      </c>
      <c r="F25" s="6">
        <f>IF(ISNA(VLOOKUP(A25,[1]Racer_Regional_Points_Pivot!$A$7:$B$401,2,FALSE)),0,VLOOKUP(A25,[1]Racer_Regional_Points_Pivot!$A$7:$B$401,2,FALSE))</f>
        <v>1</v>
      </c>
      <c r="G25" s="6">
        <f>IF(ISNA(VLOOKUP(A25,[1]Racer_Regional_Points_Pivot!$A$7:$C$401,3,FALSE)),0,VLOOKUP(A25,[1]Racer_Regional_Points_Pivot!$A$7:$C$401,3,FALSE))</f>
        <v>7</v>
      </c>
    </row>
    <row r="26" spans="1:7" x14ac:dyDescent="0.25">
      <c r="A26" s="1" t="str">
        <f>[1]Racer_Regional_Part_Pivot!A25</f>
        <v>Bill Schachat - BM</v>
      </c>
      <c r="B26" s="2" t="str">
        <f>IF(ISERR(LEFT(A26,FIND(" - ",A26))),"NA",LEFT(A26,FIND(" - ",A26)))</f>
        <v xml:space="preserve">Bill Schachat </v>
      </c>
      <c r="C26" t="str">
        <f>IF(ISERR(RIGHT(A26,LEN(A26)-FIND(" - ",A26)-2)),"NA",RIGHT(A26,LEN(A26)-FIND(" - ",A26)-2))</f>
        <v>BM</v>
      </c>
      <c r="D26" t="str">
        <f>IF(ISNA(VLOOKUP(A26,[1]raw_data!$J$2:$X$2088,10,FALSE)),"ZZ",VLOOKUP(A26,[1]raw_data!$J$2:$X$2088,10,FALSE))</f>
        <v>North Atlantic</v>
      </c>
      <c r="E26" s="6">
        <f>IF(ISNA(VLOOKUP(A26,[1]Racer_Regional_Part_Pivot!$A$5:$B$400,2,FALSE)),0,VLOOKUP(A26,[1]Racer_Regional_Part_Pivot!$A$5:$B$400,2,FALSE))</f>
        <v>1</v>
      </c>
      <c r="F26" s="6">
        <f>IF(ISNA(VLOOKUP(A26,[1]Racer_Regional_Points_Pivot!$A$7:$B$401,2,FALSE)),0,VLOOKUP(A26,[1]Racer_Regional_Points_Pivot!$A$7:$B$401,2,FALSE))</f>
        <v>0</v>
      </c>
      <c r="G26" s="6">
        <f>IF(ISNA(VLOOKUP(A26,[1]Racer_Regional_Points_Pivot!$A$7:$C$401,3,FALSE)),0,VLOOKUP(A26,[1]Racer_Regional_Points_Pivot!$A$7:$C$401,3,FALSE))</f>
        <v>0</v>
      </c>
    </row>
    <row r="27" spans="1:7" x14ac:dyDescent="0.25">
      <c r="A27" s="1"/>
      <c r="B27" s="2"/>
    </row>
    <row r="28" spans="1:7" x14ac:dyDescent="0.25">
      <c r="A28" s="1" t="str">
        <f>[1]Racer_Regional_Part_Pivot!A148</f>
        <v>Kirk Olsen - CM</v>
      </c>
      <c r="B28" s="2" t="str">
        <f>IF(ISERR(LEFT(A28,FIND(" - ",A28))),"NA",LEFT(A28,FIND(" - ",A28)))</f>
        <v xml:space="preserve">Kirk Olsen </v>
      </c>
      <c r="C28" t="str">
        <f>IF(ISERR(RIGHT(A28,LEN(A28)-FIND(" - ",A28)-2)),"NA",RIGHT(A28,LEN(A28)-FIND(" - ",A28)-2))</f>
        <v>CM</v>
      </c>
      <c r="D28" t="str">
        <f>IF(ISNA(VLOOKUP(A28,[1]raw_data!$J$2:$X$2088,10,FALSE)),"ZZ",VLOOKUP(A28,[1]raw_data!$J$2:$X$2088,10,FALSE))</f>
        <v>North Atlantic</v>
      </c>
      <c r="E28" s="6">
        <f>IF(ISNA(VLOOKUP(A28,[1]Racer_Regional_Part_Pivot!$A$5:$B$400,2,FALSE)),0,VLOOKUP(A28,[1]Racer_Regional_Part_Pivot!$A$5:$B$400,2,FALSE))</f>
        <v>2</v>
      </c>
      <c r="F28" s="6">
        <f>IF(ISNA(VLOOKUP(A28,[1]Racer_Regional_Points_Pivot!$A$7:$B$401,2,FALSE)),0,VLOOKUP(A28,[1]Racer_Regional_Points_Pivot!$A$7:$B$401,2,FALSE))</f>
        <v>8</v>
      </c>
      <c r="G28" s="6">
        <f>IF(ISNA(VLOOKUP(A28,[1]Racer_Regional_Points_Pivot!$A$7:$C$401,3,FALSE)),0,VLOOKUP(A28,[1]Racer_Regional_Points_Pivot!$A$7:$C$401,3,FALSE))</f>
        <v>95.5</v>
      </c>
    </row>
    <row r="29" spans="1:7" x14ac:dyDescent="0.25">
      <c r="A29" s="1" t="str">
        <f>[1]Racer_Regional_Part_Pivot!A255</f>
        <v>Will Vanjonack - CM</v>
      </c>
      <c r="B29" s="2" t="str">
        <f>IF(ISERR(LEFT(A29,FIND(" - ",A29))),"NA",LEFT(A29,FIND(" - ",A29)))</f>
        <v xml:space="preserve">Will Vanjonack </v>
      </c>
      <c r="C29" t="str">
        <f>IF(ISERR(RIGHT(A29,LEN(A29)-FIND(" - ",A29)-2)),"NA",RIGHT(A29,LEN(A29)-FIND(" - ",A29)-2))</f>
        <v>CM</v>
      </c>
      <c r="D29" t="str">
        <f>IF(ISNA(VLOOKUP(A29,[1]raw_data!$J$2:$X$2088,10,FALSE)),"ZZ",VLOOKUP(A29,[1]raw_data!$J$2:$X$2088,10,FALSE))</f>
        <v>North Atlantic</v>
      </c>
      <c r="E29" s="6">
        <f>IF(ISNA(VLOOKUP(A29,[1]Racer_Regional_Part_Pivot!$A$5:$B$400,2,FALSE)),0,VLOOKUP(A29,[1]Racer_Regional_Part_Pivot!$A$5:$B$400,2,FALSE))</f>
        <v>1</v>
      </c>
      <c r="F29" s="6">
        <f>IF(ISNA(VLOOKUP(A29,[1]Racer_Regional_Points_Pivot!$A$7:$B$401,2,FALSE)),0,VLOOKUP(A29,[1]Racer_Regional_Points_Pivot!$A$7:$B$401,2,FALSE))</f>
        <v>2</v>
      </c>
      <c r="G29" s="6">
        <f>IF(ISNA(VLOOKUP(A29,[1]Racer_Regional_Points_Pivot!$A$7:$C$401,3,FALSE)),0,VLOOKUP(A29,[1]Racer_Regional_Points_Pivot!$A$7:$C$401,3,FALSE))</f>
        <v>29</v>
      </c>
    </row>
    <row r="30" spans="1:7" x14ac:dyDescent="0.25">
      <c r="A30" s="1" t="str">
        <f>[1]Racer_Regional_Part_Pivot!A120</f>
        <v>Jeffrey Bruce - CM</v>
      </c>
      <c r="B30" s="2" t="str">
        <f>IF(ISERR(LEFT(A30,FIND(" - ",A30))),"NA",LEFT(A30,FIND(" - ",A30)))</f>
        <v xml:space="preserve">Jeffrey Bruce </v>
      </c>
      <c r="C30" t="str">
        <f>IF(ISERR(RIGHT(A30,LEN(A30)-FIND(" - ",A30)-2)),"NA",RIGHT(A30,LEN(A30)-FIND(" - ",A30)-2))</f>
        <v>CM</v>
      </c>
      <c r="D30" t="str">
        <f>IF(ISNA(VLOOKUP(A30,[1]raw_data!$J$2:$X$2088,10,FALSE)),"ZZ",VLOOKUP(A30,[1]raw_data!$J$2:$X$2088,10,FALSE))</f>
        <v>North Atlantic</v>
      </c>
      <c r="E30" s="6">
        <f>IF(ISNA(VLOOKUP(A30,[1]Racer_Regional_Part_Pivot!$A$5:$B$400,2,FALSE)),0,VLOOKUP(A30,[1]Racer_Regional_Part_Pivot!$A$5:$B$400,2,FALSE))</f>
        <v>1</v>
      </c>
      <c r="F30" s="6">
        <f>IF(ISNA(VLOOKUP(A30,[1]Racer_Regional_Points_Pivot!$A$7:$B$401,2,FALSE)),0,VLOOKUP(A30,[1]Racer_Regional_Points_Pivot!$A$7:$B$401,2,FALSE))</f>
        <v>3</v>
      </c>
      <c r="G30" s="6">
        <f>IF(ISNA(VLOOKUP(A30,[1]Racer_Regional_Points_Pivot!$A$7:$C$401,3,FALSE)),0,VLOOKUP(A30,[1]Racer_Regional_Points_Pivot!$A$7:$C$401,3,FALSE))</f>
        <v>24.5</v>
      </c>
    </row>
    <row r="31" spans="1:7" x14ac:dyDescent="0.25">
      <c r="A31" s="1" t="str">
        <f>[1]Racer_Regional_Part_Pivot!A116</f>
        <v>Jeff Caldwell - CM</v>
      </c>
      <c r="B31" s="2" t="str">
        <f>IF(ISERR(LEFT(A31,FIND(" - ",A31))),"NA",LEFT(A31,FIND(" - ",A31)))</f>
        <v xml:space="preserve">Jeff Caldwell </v>
      </c>
      <c r="C31" t="str">
        <f>IF(ISERR(RIGHT(A31,LEN(A31)-FIND(" - ",A31)-2)),"NA",RIGHT(A31,LEN(A31)-FIND(" - ",A31)-2))</f>
        <v>CM</v>
      </c>
      <c r="D31" t="str">
        <f>IF(ISNA(VLOOKUP(A31,[1]raw_data!$J$2:$X$2088,10,FALSE)),"ZZ",VLOOKUP(A31,[1]raw_data!$J$2:$X$2088,10,FALSE))</f>
        <v>North Atlantic</v>
      </c>
      <c r="E31" s="6">
        <f>IF(ISNA(VLOOKUP(A31,[1]Racer_Regional_Part_Pivot!$A$5:$B$400,2,FALSE)),0,VLOOKUP(A31,[1]Racer_Regional_Part_Pivot!$A$5:$B$400,2,FALSE))</f>
        <v>1</v>
      </c>
      <c r="F31" s="6">
        <f>IF(ISNA(VLOOKUP(A31,[1]Racer_Regional_Points_Pivot!$A$7:$B$401,2,FALSE)),0,VLOOKUP(A31,[1]Racer_Regional_Points_Pivot!$A$7:$B$401,2,FALSE))</f>
        <v>1</v>
      </c>
      <c r="G31" s="6">
        <f>IF(ISNA(VLOOKUP(A31,[1]Racer_Regional_Points_Pivot!$A$7:$C$401,3,FALSE)),0,VLOOKUP(A31,[1]Racer_Regional_Points_Pivot!$A$7:$C$401,3,FALSE))</f>
        <v>15</v>
      </c>
    </row>
    <row r="32" spans="1:7" x14ac:dyDescent="0.25">
      <c r="A32" s="1" t="str">
        <f>[1]Racer_Regional_Part_Pivot!A176</f>
        <v>Mike Yaskin - CM</v>
      </c>
      <c r="B32" s="2" t="str">
        <f>IF(ISERR(LEFT(A32,FIND(" - ",A32))),"NA",LEFT(A32,FIND(" - ",A32)))</f>
        <v xml:space="preserve">Mike Yaskin </v>
      </c>
      <c r="C32" t="str">
        <f>IF(ISERR(RIGHT(A32,LEN(A32)-FIND(" - ",A32)-2)),"NA",RIGHT(A32,LEN(A32)-FIND(" - ",A32)-2))</f>
        <v>CM</v>
      </c>
      <c r="D32" t="str">
        <f>IF(ISNA(VLOOKUP(A32,[1]raw_data!$J$2:$X$2088,10,FALSE)),"ZZ",VLOOKUP(A32,[1]raw_data!$J$2:$X$2088,10,FALSE))</f>
        <v>North Atlantic</v>
      </c>
      <c r="E32" s="6">
        <f>IF(ISNA(VLOOKUP(A32,[1]Racer_Regional_Part_Pivot!$A$5:$B$400,2,FALSE)),0,VLOOKUP(A32,[1]Racer_Regional_Part_Pivot!$A$5:$B$400,2,FALSE))</f>
        <v>1</v>
      </c>
      <c r="F32" s="6">
        <f>IF(ISNA(VLOOKUP(A32,[1]Racer_Regional_Points_Pivot!$A$7:$B$401,2,FALSE)),0,VLOOKUP(A32,[1]Racer_Regional_Points_Pivot!$A$7:$B$401,2,FALSE))</f>
        <v>1</v>
      </c>
      <c r="G32" s="6">
        <f>IF(ISNA(VLOOKUP(A32,[1]Racer_Regional_Points_Pivot!$A$7:$C$401,3,FALSE)),0,VLOOKUP(A32,[1]Racer_Regional_Points_Pivot!$A$7:$C$401,3,FALSE))</f>
        <v>10</v>
      </c>
    </row>
    <row r="33" spans="1:7" x14ac:dyDescent="0.25">
      <c r="A33" s="1" t="str">
        <f>[1]Racer_Regional_Part_Pivot!A251</f>
        <v>Wayne Dobson - CM</v>
      </c>
      <c r="B33" s="2" t="str">
        <f>IF(ISERR(LEFT(A33,FIND(" - ",A33))),"NA",LEFT(A33,FIND(" - ",A33)))</f>
        <v xml:space="preserve">Wayne Dobson </v>
      </c>
      <c r="C33" t="str">
        <f>IF(ISERR(RIGHT(A33,LEN(A33)-FIND(" - ",A33)-2)),"NA",RIGHT(A33,LEN(A33)-FIND(" - ",A33)-2))</f>
        <v>CM</v>
      </c>
      <c r="D33" t="str">
        <f>IF(ISNA(VLOOKUP(A33,[1]raw_data!$J$2:$X$2088,10,FALSE)),"ZZ",VLOOKUP(A33,[1]raw_data!$J$2:$X$2088,10,FALSE))</f>
        <v>North Atlantic</v>
      </c>
      <c r="E33" s="6">
        <f>IF(ISNA(VLOOKUP(A33,[1]Racer_Regional_Part_Pivot!$A$5:$B$400,2,FALSE)),0,VLOOKUP(A33,[1]Racer_Regional_Part_Pivot!$A$5:$B$400,2,FALSE))</f>
        <v>1</v>
      </c>
      <c r="F33" s="6">
        <f>IF(ISNA(VLOOKUP(A33,[1]Racer_Regional_Points_Pivot!$A$7:$B$401,2,FALSE)),0,VLOOKUP(A33,[1]Racer_Regional_Points_Pivot!$A$7:$B$401,2,FALSE))</f>
        <v>1</v>
      </c>
      <c r="G33" s="6">
        <f>IF(ISNA(VLOOKUP(A33,[1]Racer_Regional_Points_Pivot!$A$7:$C$401,3,FALSE)),0,VLOOKUP(A33,[1]Racer_Regional_Points_Pivot!$A$7:$C$401,3,FALSE))</f>
        <v>5</v>
      </c>
    </row>
    <row r="34" spans="1:7" x14ac:dyDescent="0.25">
      <c r="A34" s="1" t="str">
        <f>[1]Racer_Regional_Part_Pivot!A221</f>
        <v>Shaun McKenzie - CM</v>
      </c>
      <c r="B34" s="2" t="str">
        <f>IF(ISERR(LEFT(A34,FIND(" - ",A34))),"NA",LEFT(A34,FIND(" - ",A34)))</f>
        <v xml:space="preserve">Shaun McKenzie </v>
      </c>
      <c r="C34" t="str">
        <f>IF(ISERR(RIGHT(A34,LEN(A34)-FIND(" - ",A34)-2)),"NA",RIGHT(A34,LEN(A34)-FIND(" - ",A34)-2))</f>
        <v>CM</v>
      </c>
      <c r="D34" t="str">
        <f>IF(ISNA(VLOOKUP(A34,[1]raw_data!$J$2:$X$2088,10,FALSE)),"ZZ",VLOOKUP(A34,[1]raw_data!$J$2:$X$2088,10,FALSE))</f>
        <v>North Atlantic</v>
      </c>
      <c r="E34" s="6">
        <f>IF(ISNA(VLOOKUP(A34,[1]Racer_Regional_Part_Pivot!$A$5:$B$400,2,FALSE)),0,VLOOKUP(A34,[1]Racer_Regional_Part_Pivot!$A$5:$B$400,2,FALSE))</f>
        <v>1</v>
      </c>
      <c r="F34" s="6">
        <f>IF(ISNA(VLOOKUP(A34,[1]Racer_Regional_Points_Pivot!$A$7:$B$401,2,FALSE)),0,VLOOKUP(A34,[1]Racer_Regional_Points_Pivot!$A$7:$B$401,2,FALSE))</f>
        <v>1</v>
      </c>
      <c r="G34" s="6">
        <f>IF(ISNA(VLOOKUP(A34,[1]Racer_Regional_Points_Pivot!$A$7:$C$401,3,FALSE)),0,VLOOKUP(A34,[1]Racer_Regional_Points_Pivot!$A$7:$C$401,3,FALSE))</f>
        <v>1</v>
      </c>
    </row>
    <row r="35" spans="1:7" x14ac:dyDescent="0.25">
      <c r="A35" s="1" t="str">
        <f>[1]Racer_Regional_Part_Pivot!A23</f>
        <v>Asher Hyman - CM</v>
      </c>
      <c r="B35" s="2" t="str">
        <f>IF(ISERR(LEFT(A35,FIND(" - ",A35))),"NA",LEFT(A35,FIND(" - ",A35)))</f>
        <v xml:space="preserve">Asher Hyman </v>
      </c>
      <c r="C35" t="str">
        <f>IF(ISERR(RIGHT(A35,LEN(A35)-FIND(" - ",A35)-2)),"NA",RIGHT(A35,LEN(A35)-FIND(" - ",A35)-2))</f>
        <v>CM</v>
      </c>
      <c r="D35" t="str">
        <f>IF(ISNA(VLOOKUP(A35,[1]raw_data!$J$2:$X$2088,10,FALSE)),"ZZ",VLOOKUP(A35,[1]raw_data!$J$2:$X$2088,10,FALSE))</f>
        <v>North Atlantic</v>
      </c>
      <c r="E35" s="6">
        <f>IF(ISNA(VLOOKUP(A35,[1]Racer_Regional_Part_Pivot!$A$5:$B$400,2,FALSE)),0,VLOOKUP(A35,[1]Racer_Regional_Part_Pivot!$A$5:$B$400,2,FALSE))</f>
        <v>1</v>
      </c>
      <c r="F35" s="6">
        <f>IF(ISNA(VLOOKUP(A35,[1]Racer_Regional_Points_Pivot!$A$7:$B$401,2,FALSE)),0,VLOOKUP(A35,[1]Racer_Regional_Points_Pivot!$A$7:$B$401,2,FALSE))</f>
        <v>0</v>
      </c>
      <c r="G35" s="6">
        <f>IF(ISNA(VLOOKUP(A35,[1]Racer_Regional_Points_Pivot!$A$7:$C$401,3,FALSE)),0,VLOOKUP(A35,[1]Racer_Regional_Points_Pivot!$A$7:$C$401,3,FALSE))</f>
        <v>0</v>
      </c>
    </row>
    <row r="36" spans="1:7" x14ac:dyDescent="0.25">
      <c r="A36" s="1"/>
      <c r="B36" s="2"/>
    </row>
    <row r="37" spans="1:7" x14ac:dyDescent="0.25">
      <c r="A37" s="1" t="str">
        <f>[1]Racer_Regional_Part_Pivot!A250</f>
        <v>Wade Wilson - DM</v>
      </c>
      <c r="B37" s="2" t="str">
        <f>IF(ISERR(LEFT(A37,FIND(" - ",A37))),"NA",LEFT(A37,FIND(" - ",A37)))</f>
        <v xml:space="preserve">Wade Wilson </v>
      </c>
      <c r="C37" t="str">
        <f>IF(ISERR(RIGHT(A37,LEN(A37)-FIND(" - ",A37)-2)),"NA",RIGHT(A37,LEN(A37)-FIND(" - ",A37)-2))</f>
        <v>DM</v>
      </c>
      <c r="D37" t="str">
        <f>IF(ISNA(VLOOKUP(A37,[1]raw_data!$J$2:$X$2088,10,FALSE)),"ZZ",VLOOKUP(A37,[1]raw_data!$J$2:$X$2088,10,FALSE))</f>
        <v>North Atlantic</v>
      </c>
      <c r="E37" s="6">
        <f>IF(ISNA(VLOOKUP(A37,[1]Racer_Regional_Part_Pivot!$A$5:$B$400,2,FALSE)),0,VLOOKUP(A37,[1]Racer_Regional_Part_Pivot!$A$5:$B$400,2,FALSE))</f>
        <v>7</v>
      </c>
      <c r="F37" s="6">
        <f>IF(ISNA(VLOOKUP(A37,[1]Racer_Regional_Points_Pivot!$A$7:$B$401,2,FALSE)),0,VLOOKUP(A37,[1]Racer_Regional_Points_Pivot!$A$7:$B$401,2,FALSE))</f>
        <v>19</v>
      </c>
      <c r="G37" s="6">
        <f>IF(ISNA(VLOOKUP(A37,[1]Racer_Regional_Points_Pivot!$A$7:$C$401,3,FALSE)),0,VLOOKUP(A37,[1]Racer_Regional_Points_Pivot!$A$7:$C$401,3,FALSE))</f>
        <v>173.5</v>
      </c>
    </row>
    <row r="38" spans="1:7" x14ac:dyDescent="0.25">
      <c r="A38" s="1" t="str">
        <f>[1]Racer_Regional_Part_Pivot!A150</f>
        <v>Laszlo Sebo - DM</v>
      </c>
      <c r="B38" s="2" t="str">
        <f>IF(ISERR(LEFT(A38,FIND(" - ",A38))),"NA",LEFT(A38,FIND(" - ",A38)))</f>
        <v xml:space="preserve">Laszlo Sebo </v>
      </c>
      <c r="C38" t="str">
        <f>IF(ISERR(RIGHT(A38,LEN(A38)-FIND(" - ",A38)-2)),"NA",RIGHT(A38,LEN(A38)-FIND(" - ",A38)-2))</f>
        <v>DM</v>
      </c>
      <c r="D38" t="str">
        <f>IF(ISNA(VLOOKUP(A38,[1]raw_data!$J$2:$X$2088,10,FALSE)),"ZZ",VLOOKUP(A38,[1]raw_data!$J$2:$X$2088,10,FALSE))</f>
        <v>North Atlantic</v>
      </c>
      <c r="E38" s="6">
        <f>IF(ISNA(VLOOKUP(A38,[1]Racer_Regional_Part_Pivot!$A$5:$B$400,2,FALSE)),0,VLOOKUP(A38,[1]Racer_Regional_Part_Pivot!$A$5:$B$400,2,FALSE))</f>
        <v>1</v>
      </c>
      <c r="F38" s="6">
        <f>IF(ISNA(VLOOKUP(A38,[1]Racer_Regional_Points_Pivot!$A$7:$B$401,2,FALSE)),0,VLOOKUP(A38,[1]Racer_Regional_Points_Pivot!$A$7:$B$401,2,FALSE))</f>
        <v>4</v>
      </c>
      <c r="G38" s="6">
        <f>IF(ISNA(VLOOKUP(A38,[1]Racer_Regional_Points_Pivot!$A$7:$C$401,3,FALSE)),0,VLOOKUP(A38,[1]Racer_Regional_Points_Pivot!$A$7:$C$401,3,FALSE))</f>
        <v>50</v>
      </c>
    </row>
    <row r="39" spans="1:7" x14ac:dyDescent="0.25">
      <c r="A39" s="1" t="str">
        <f>[1]Racer_Regional_Part_Pivot!A95</f>
        <v>Frederick Landwehr - DM</v>
      </c>
      <c r="B39" s="2" t="str">
        <f>IF(ISERR(LEFT(A39,FIND(" - ",A39))),"NA",LEFT(A39,FIND(" - ",A39)))</f>
        <v xml:space="preserve">Frederick Landwehr </v>
      </c>
      <c r="C39" t="str">
        <f>IF(ISERR(RIGHT(A39,LEN(A39)-FIND(" - ",A39)-2)),"NA",RIGHT(A39,LEN(A39)-FIND(" - ",A39)-2))</f>
        <v>DM</v>
      </c>
      <c r="D39" t="str">
        <f>IF(ISNA(VLOOKUP(A39,[1]raw_data!$J$2:$X$2088,10,FALSE)),"ZZ",VLOOKUP(A39,[1]raw_data!$J$2:$X$2088,10,FALSE))</f>
        <v>North Atlantic</v>
      </c>
      <c r="E39" s="6">
        <f>IF(ISNA(VLOOKUP(A39,[1]Racer_Regional_Part_Pivot!$A$5:$B$400,2,FALSE)),0,VLOOKUP(A39,[1]Racer_Regional_Part_Pivot!$A$5:$B$400,2,FALSE))</f>
        <v>3</v>
      </c>
      <c r="F39" s="6">
        <f>IF(ISNA(VLOOKUP(A39,[1]Racer_Regional_Points_Pivot!$A$7:$B$401,2,FALSE)),0,VLOOKUP(A39,[1]Racer_Regional_Points_Pivot!$A$7:$B$401,2,FALSE))</f>
        <v>8</v>
      </c>
      <c r="G39" s="6">
        <f>IF(ISNA(VLOOKUP(A39,[1]Racer_Regional_Points_Pivot!$A$7:$C$401,3,FALSE)),0,VLOOKUP(A39,[1]Racer_Regional_Points_Pivot!$A$7:$C$401,3,FALSE))</f>
        <v>38.5</v>
      </c>
    </row>
    <row r="40" spans="1:7" x14ac:dyDescent="0.25">
      <c r="A40" s="1" t="str">
        <f>[1]Racer_Regional_Part_Pivot!A166</f>
        <v>Michael Goulde - DM</v>
      </c>
      <c r="B40" s="2" t="str">
        <f>IF(ISERR(LEFT(A40,FIND(" - ",A40))),"NA",LEFT(A40,FIND(" - ",A40)))</f>
        <v xml:space="preserve">Michael Goulde </v>
      </c>
      <c r="C40" t="str">
        <f>IF(ISERR(RIGHT(A40,LEN(A40)-FIND(" - ",A40)-2)),"NA",RIGHT(A40,LEN(A40)-FIND(" - ",A40)-2))</f>
        <v>DM</v>
      </c>
      <c r="D40" t="str">
        <f>IF(ISNA(VLOOKUP(A40,[1]raw_data!$J$2:$X$2088,10,FALSE)),"ZZ",VLOOKUP(A40,[1]raw_data!$J$2:$X$2088,10,FALSE))</f>
        <v>North Atlantic</v>
      </c>
      <c r="E40" s="6">
        <f>IF(ISNA(VLOOKUP(A40,[1]Racer_Regional_Part_Pivot!$A$5:$B$400,2,FALSE)),0,VLOOKUP(A40,[1]Racer_Regional_Part_Pivot!$A$5:$B$400,2,FALSE))</f>
        <v>1</v>
      </c>
      <c r="F40" s="6">
        <f>IF(ISNA(VLOOKUP(A40,[1]Racer_Regional_Points_Pivot!$A$7:$B$401,2,FALSE)),0,VLOOKUP(A40,[1]Racer_Regional_Points_Pivot!$A$7:$B$401,2,FALSE))</f>
        <v>4</v>
      </c>
      <c r="G40" s="6">
        <f>IF(ISNA(VLOOKUP(A40,[1]Racer_Regional_Points_Pivot!$A$7:$C$401,3,FALSE)),0,VLOOKUP(A40,[1]Racer_Regional_Points_Pivot!$A$7:$C$401,3,FALSE))</f>
        <v>36</v>
      </c>
    </row>
    <row r="41" spans="1:7" x14ac:dyDescent="0.25">
      <c r="A41" s="1" t="str">
        <f>[1]Racer_Regional_Part_Pivot!A153</f>
        <v>Marc Thomaes - DM</v>
      </c>
      <c r="B41" s="2" t="str">
        <f>IF(ISERR(LEFT(A41,FIND(" - ",A41))),"NA",LEFT(A41,FIND(" - ",A41)))</f>
        <v xml:space="preserve">Marc Thomaes </v>
      </c>
      <c r="C41" t="str">
        <f>IF(ISERR(RIGHT(A41,LEN(A41)-FIND(" - ",A41)-2)),"NA",RIGHT(A41,LEN(A41)-FIND(" - ",A41)-2))</f>
        <v>DM</v>
      </c>
      <c r="D41" t="str">
        <f>IF(ISNA(VLOOKUP(A41,[1]raw_data!$J$2:$X$2088,10,FALSE)),"ZZ",VLOOKUP(A41,[1]raw_data!$J$2:$X$2088,10,FALSE))</f>
        <v>North Atlantic</v>
      </c>
      <c r="E41" s="6">
        <f>IF(ISNA(VLOOKUP(A41,[1]Racer_Regional_Part_Pivot!$A$5:$B$400,2,FALSE)),0,VLOOKUP(A41,[1]Racer_Regional_Part_Pivot!$A$5:$B$400,2,FALSE))</f>
        <v>3</v>
      </c>
      <c r="F41" s="6">
        <f>IF(ISNA(VLOOKUP(A41,[1]Racer_Regional_Points_Pivot!$A$7:$B$401,2,FALSE)),0,VLOOKUP(A41,[1]Racer_Regional_Points_Pivot!$A$7:$B$401,2,FALSE))</f>
        <v>5</v>
      </c>
      <c r="G41" s="6">
        <f>IF(ISNA(VLOOKUP(A41,[1]Racer_Regional_Points_Pivot!$A$7:$C$401,3,FALSE)),0,VLOOKUP(A41,[1]Racer_Regional_Points_Pivot!$A$7:$C$401,3,FALSE))</f>
        <v>32.5</v>
      </c>
    </row>
    <row r="42" spans="1:7" x14ac:dyDescent="0.25">
      <c r="A42" s="1" t="str">
        <f>[1]Racer_Regional_Part_Pivot!A6</f>
        <v>Adrienne Hughes - DM</v>
      </c>
      <c r="B42" s="2" t="str">
        <f>IF(ISERR(LEFT(A42,FIND(" - ",A42))),"NA",LEFT(A42,FIND(" - ",A42)))</f>
        <v xml:space="preserve">Adrienne Hughes </v>
      </c>
      <c r="C42" t="str">
        <f>IF(ISERR(RIGHT(A42,LEN(A42)-FIND(" - ",A42)-2)),"NA",RIGHT(A42,LEN(A42)-FIND(" - ",A42)-2))</f>
        <v>DM</v>
      </c>
      <c r="D42" t="str">
        <f>IF(ISNA(VLOOKUP(A42,[1]raw_data!$J$2:$X$2088,10,FALSE)),"ZZ",VLOOKUP(A42,[1]raw_data!$J$2:$X$2088,10,FALSE))</f>
        <v>North Atlantic</v>
      </c>
      <c r="E42" s="6">
        <f>IF(ISNA(VLOOKUP(A42,[1]Racer_Regional_Part_Pivot!$A$5:$B$400,2,FALSE)),0,VLOOKUP(A42,[1]Racer_Regional_Part_Pivot!$A$5:$B$400,2,FALSE))</f>
        <v>1</v>
      </c>
      <c r="F42" s="6">
        <f>IF(ISNA(VLOOKUP(A42,[1]Racer_Regional_Points_Pivot!$A$7:$B$401,2,FALSE)),0,VLOOKUP(A42,[1]Racer_Regional_Points_Pivot!$A$7:$B$401,2,FALSE))</f>
        <v>2</v>
      </c>
      <c r="G42" s="6">
        <f>IF(ISNA(VLOOKUP(A42,[1]Racer_Regional_Points_Pivot!$A$7:$C$401,3,FALSE)),0,VLOOKUP(A42,[1]Racer_Regional_Points_Pivot!$A$7:$C$401,3,FALSE))</f>
        <v>12</v>
      </c>
    </row>
    <row r="43" spans="1:7" x14ac:dyDescent="0.25">
      <c r="A43" s="1"/>
      <c r="B43" s="2"/>
    </row>
    <row r="44" spans="1:7" x14ac:dyDescent="0.25">
      <c r="A44" s="1" t="str">
        <f>[1]Racer_Regional_Part_Pivot!A200</f>
        <v>Ross Karlin - EM</v>
      </c>
      <c r="B44" s="2" t="str">
        <f>IF(ISERR(LEFT(A44,FIND(" - ",A44))),"NA",LEFT(A44,FIND(" - ",A44)))</f>
        <v xml:space="preserve">Ross Karlin </v>
      </c>
      <c r="C44" t="str">
        <f>IF(ISERR(RIGHT(A44,LEN(A44)-FIND(" - ",A44)-2)),"NA",RIGHT(A44,LEN(A44)-FIND(" - ",A44)-2))</f>
        <v>EM</v>
      </c>
      <c r="D44" t="str">
        <f>IF(ISNA(VLOOKUP(A44,[1]raw_data!$J$2:$X$2088,10,FALSE)),"ZZ",VLOOKUP(A44,[1]raw_data!$J$2:$X$2088,10,FALSE))</f>
        <v>North Atlantic</v>
      </c>
      <c r="E44" s="6">
        <f>IF(ISNA(VLOOKUP(A44,[1]Racer_Regional_Part_Pivot!$A$5:$B$400,2,FALSE)),0,VLOOKUP(A44,[1]Racer_Regional_Part_Pivot!$A$5:$B$400,2,FALSE))</f>
        <v>3</v>
      </c>
      <c r="F44" s="6">
        <f>IF(ISNA(VLOOKUP(A44,[1]Racer_Regional_Points_Pivot!$A$7:$B$401,2,FALSE)),0,VLOOKUP(A44,[1]Racer_Regional_Points_Pivot!$A$7:$B$401,2,FALSE))</f>
        <v>10</v>
      </c>
      <c r="G44" s="6">
        <f>IF(ISNA(VLOOKUP(A44,[1]Racer_Regional_Points_Pivot!$A$7:$C$401,3,FALSE)),0,VLOOKUP(A44,[1]Racer_Regional_Points_Pivot!$A$7:$C$401,3,FALSE))</f>
        <v>120</v>
      </c>
    </row>
    <row r="45" spans="1:7" x14ac:dyDescent="0.25">
      <c r="A45" s="1" t="str">
        <f>[1]Racer_Regional_Part_Pivot!A201</f>
        <v>Roy Hopkins - EM</v>
      </c>
      <c r="B45" s="2" t="str">
        <f>IF(ISERR(LEFT(A45,FIND(" - ",A45))),"NA",LEFT(A45,FIND(" - ",A45)))</f>
        <v xml:space="preserve">Roy Hopkins </v>
      </c>
      <c r="C45" t="str">
        <f>IF(ISERR(RIGHT(A45,LEN(A45)-FIND(" - ",A45)-2)),"NA",RIGHT(A45,LEN(A45)-FIND(" - ",A45)-2))</f>
        <v>EM</v>
      </c>
      <c r="D45" t="str">
        <f>IF(ISNA(VLOOKUP(A45,[1]raw_data!$J$2:$X$2088,10,FALSE)),"ZZ",VLOOKUP(A45,[1]raw_data!$J$2:$X$2088,10,FALSE))</f>
        <v>North Atlantic</v>
      </c>
      <c r="E45" s="6">
        <f>IF(ISNA(VLOOKUP(A45,[1]Racer_Regional_Part_Pivot!$A$5:$B$400,2,FALSE)),0,VLOOKUP(A45,[1]Racer_Regional_Part_Pivot!$A$5:$B$400,2,FALSE))</f>
        <v>1</v>
      </c>
      <c r="F45" s="6">
        <f>IF(ISNA(VLOOKUP(A45,[1]Racer_Regional_Points_Pivot!$A$7:$B$401,2,FALSE)),0,VLOOKUP(A45,[1]Racer_Regional_Points_Pivot!$A$7:$B$401,2,FALSE))</f>
        <v>1</v>
      </c>
      <c r="G45" s="6">
        <f>IF(ISNA(VLOOKUP(A45,[1]Racer_Regional_Points_Pivot!$A$7:$C$401,3,FALSE)),0,VLOOKUP(A45,[1]Racer_Regional_Points_Pivot!$A$7:$C$401,3,FALSE))</f>
        <v>11.5</v>
      </c>
    </row>
    <row r="46" spans="1:7" x14ac:dyDescent="0.25">
      <c r="A46" s="1"/>
      <c r="B46" s="2"/>
    </row>
    <row r="47" spans="1:7" x14ac:dyDescent="0.25">
      <c r="A47" s="1" t="str">
        <f>[1]Racer_Regional_Part_Pivot!A192</f>
        <v>Robert Kroll - EXB</v>
      </c>
      <c r="B47" s="2" t="str">
        <f>IF(ISERR(LEFT(A47,FIND(" - ",A47))),"NA",LEFT(A47,FIND(" - ",A47)))</f>
        <v xml:space="preserve">Robert Kroll </v>
      </c>
      <c r="C47" t="str">
        <f>IF(ISERR(RIGHT(A47,LEN(A47)-FIND(" - ",A47)-2)),"NA",RIGHT(A47,LEN(A47)-FIND(" - ",A47)-2))</f>
        <v>EXB</v>
      </c>
      <c r="D47" t="str">
        <f>IF(ISNA(VLOOKUP(A47,[1]raw_data!$J$2:$X$2088,10,FALSE)),"ZZ",VLOOKUP(A47,[1]raw_data!$J$2:$X$2088,10,FALSE))</f>
        <v>North Atlantic</v>
      </c>
      <c r="E47" s="6">
        <f>IF(ISNA(VLOOKUP(A47,[1]Racer_Regional_Part_Pivot!$A$5:$B$400,2,FALSE)),0,VLOOKUP(A47,[1]Racer_Regional_Part_Pivot!$A$5:$B$400,2,FALSE))</f>
        <v>1</v>
      </c>
      <c r="F47" s="6">
        <f>IF(ISNA(VLOOKUP(A47,[1]Racer_Regional_Points_Pivot!$A$7:$B$401,2,FALSE)),0,VLOOKUP(A47,[1]Racer_Regional_Points_Pivot!$A$7:$B$401,2,FALSE))</f>
        <v>2</v>
      </c>
      <c r="G47" s="6">
        <f>IF(ISNA(VLOOKUP(A47,[1]Racer_Regional_Points_Pivot!$A$7:$C$401,3,FALSE)),0,VLOOKUP(A47,[1]Racer_Regional_Points_Pivot!$A$7:$C$401,3,FALSE))</f>
        <v>25</v>
      </c>
    </row>
    <row r="48" spans="1:7" x14ac:dyDescent="0.25">
      <c r="A48" s="1" t="str">
        <f>[1]Racer_Regional_Part_Pivot!A207</f>
        <v>Savanna Little - EXB</v>
      </c>
      <c r="B48" s="2" t="str">
        <f>IF(ISERR(LEFT(A48,FIND(" - ",A48))),"NA",LEFT(A48,FIND(" - ",A48)))</f>
        <v xml:space="preserve">Savanna Little </v>
      </c>
      <c r="C48" t="str">
        <f>IF(ISERR(RIGHT(A48,LEN(A48)-FIND(" - ",A48)-2)),"NA",RIGHT(A48,LEN(A48)-FIND(" - ",A48)-2))</f>
        <v>EXB</v>
      </c>
      <c r="D48" t="str">
        <f>IF(ISNA(VLOOKUP(A48,[1]raw_data!$J$2:$X$2088,10,FALSE)),"ZZ",VLOOKUP(A48,[1]raw_data!$J$2:$X$2088,10,FALSE))</f>
        <v>North Atlantic</v>
      </c>
      <c r="E48" s="6">
        <f>IF(ISNA(VLOOKUP(A48,[1]Racer_Regional_Part_Pivot!$A$5:$B$400,2,FALSE)),0,VLOOKUP(A48,[1]Racer_Regional_Part_Pivot!$A$5:$B$400,2,FALSE))</f>
        <v>1</v>
      </c>
      <c r="F48" s="6">
        <f>IF(ISNA(VLOOKUP(A48,[1]Racer_Regional_Points_Pivot!$A$7:$B$401,2,FALSE)),0,VLOOKUP(A48,[1]Racer_Regional_Points_Pivot!$A$7:$B$401,2,FALSE))</f>
        <v>1</v>
      </c>
      <c r="G48" s="6">
        <f>IF(ISNA(VLOOKUP(A48,[1]Racer_Regional_Points_Pivot!$A$7:$C$401,3,FALSE)),0,VLOOKUP(A48,[1]Racer_Regional_Points_Pivot!$A$7:$C$401,3,FALSE))</f>
        <v>15</v>
      </c>
    </row>
    <row r="49" spans="1:7" x14ac:dyDescent="0.25">
      <c r="A49" s="1"/>
      <c r="B49" s="2"/>
    </row>
    <row r="50" spans="1:7" x14ac:dyDescent="0.25">
      <c r="A50" s="1" t="str">
        <f>[1]Racer_Regional_Part_Pivot!A26</f>
        <v>Bill Schachat - GP</v>
      </c>
      <c r="B50" s="2" t="str">
        <f>IF(ISERR(LEFT(A50,FIND(" - ",A50))),"NA",LEFT(A50,FIND(" - ",A50)))</f>
        <v xml:space="preserve">Bill Schachat </v>
      </c>
      <c r="C50" t="str">
        <f>IF(ISERR(RIGHT(A50,LEN(A50)-FIND(" - ",A50)-2)),"NA",RIGHT(A50,LEN(A50)-FIND(" - ",A50)-2))</f>
        <v>GP</v>
      </c>
      <c r="D50" t="str">
        <f>IF(ISNA(VLOOKUP(A50,[1]raw_data!$J$2:$X$2088,10,FALSE)),"ZZ",VLOOKUP(A50,[1]raw_data!$J$2:$X$2088,10,FALSE))</f>
        <v>North Atlantic</v>
      </c>
      <c r="E50" s="6">
        <f>IF(ISNA(VLOOKUP(A50,[1]Racer_Regional_Part_Pivot!$A$5:$B$400,2,FALSE)),0,VLOOKUP(A50,[1]Racer_Regional_Part_Pivot!$A$5:$B$400,2,FALSE))</f>
        <v>4</v>
      </c>
      <c r="F50" s="6">
        <f>IF(ISNA(VLOOKUP(A50,[1]Racer_Regional_Points_Pivot!$A$7:$B$401,2,FALSE)),0,VLOOKUP(A50,[1]Racer_Regional_Points_Pivot!$A$7:$B$401,2,FALSE))</f>
        <v>15</v>
      </c>
      <c r="G50" s="6">
        <f>IF(ISNA(VLOOKUP(A50,[1]Racer_Regional_Points_Pivot!$A$7:$C$401,3,FALSE)),0,VLOOKUP(A50,[1]Racer_Regional_Points_Pivot!$A$7:$C$401,3,FALSE))</f>
        <v>175</v>
      </c>
    </row>
    <row r="51" spans="1:7" x14ac:dyDescent="0.25">
      <c r="A51" s="1"/>
      <c r="B51" s="2"/>
    </row>
    <row r="52" spans="1:7" x14ac:dyDescent="0.25">
      <c r="A52" s="1" t="str">
        <f>[1]Racer_Regional_Part_Pivot!A220</f>
        <v>Serge Hunkins - GT3</v>
      </c>
      <c r="B52" s="2" t="str">
        <f>IF(ISERR(LEFT(A52,FIND(" - ",A52))),"NA",LEFT(A52,FIND(" - ",A52)))</f>
        <v xml:space="preserve">Serge Hunkins </v>
      </c>
      <c r="C52" t="str">
        <f>IF(ISERR(RIGHT(A52,LEN(A52)-FIND(" - ",A52)-2)),"NA",RIGHT(A52,LEN(A52)-FIND(" - ",A52)-2))</f>
        <v>GT3</v>
      </c>
      <c r="D52" t="str">
        <f>IF(ISNA(VLOOKUP(A52,[1]raw_data!$J$2:$X$2088,10,FALSE)),"ZZ",VLOOKUP(A52,[1]raw_data!$J$2:$X$2088,10,FALSE))</f>
        <v>North Atlantic</v>
      </c>
      <c r="E52" s="6">
        <f>IF(ISNA(VLOOKUP(A52,[1]Racer_Regional_Part_Pivot!$A$5:$B$400,2,FALSE)),0,VLOOKUP(A52,[1]Racer_Regional_Part_Pivot!$A$5:$B$400,2,FALSE))</f>
        <v>1</v>
      </c>
      <c r="F52" s="6">
        <f>IF(ISNA(VLOOKUP(A52,[1]Racer_Regional_Points_Pivot!$A$7:$B$401,2,FALSE)),0,VLOOKUP(A52,[1]Racer_Regional_Points_Pivot!$A$7:$B$401,2,FALSE))</f>
        <v>4</v>
      </c>
      <c r="G52" s="6">
        <f>IF(ISNA(VLOOKUP(A52,[1]Racer_Regional_Points_Pivot!$A$7:$C$401,3,FALSE)),0,VLOOKUP(A52,[1]Racer_Regional_Points_Pivot!$A$7:$C$401,3,FALSE))</f>
        <v>60</v>
      </c>
    </row>
    <row r="53" spans="1:7" x14ac:dyDescent="0.25">
      <c r="A53" s="1"/>
      <c r="B53" s="2"/>
    </row>
    <row r="54" spans="1:7" x14ac:dyDescent="0.25">
      <c r="A54" s="1" t="str">
        <f>[1]Racer_Regional_Part_Pivot!A87</f>
        <v>Emre Kayaalp - GTS1</v>
      </c>
      <c r="B54" s="2" t="str">
        <f>IF(ISERR(LEFT(A54,FIND(" - ",A54))),"NA",LEFT(A54,FIND(" - ",A54)))</f>
        <v xml:space="preserve">Emre Kayaalp </v>
      </c>
      <c r="C54" t="str">
        <f>IF(ISERR(RIGHT(A54,LEN(A54)-FIND(" - ",A54)-2)),"NA",RIGHT(A54,LEN(A54)-FIND(" - ",A54)-2))</f>
        <v>GTS1</v>
      </c>
      <c r="D54" t="str">
        <f>IF(ISNA(VLOOKUP(A54,[1]raw_data!$J$2:$X$2088,10,FALSE)),"ZZ",VLOOKUP(A54,[1]raw_data!$J$2:$X$2088,10,FALSE))</f>
        <v>North Atlantic</v>
      </c>
      <c r="E54" s="6">
        <f>IF(ISNA(VLOOKUP(A54,[1]Racer_Regional_Part_Pivot!$A$5:$B$400,2,FALSE)),0,VLOOKUP(A54,[1]Racer_Regional_Part_Pivot!$A$5:$B$400,2,FALSE))</f>
        <v>1</v>
      </c>
      <c r="F54" s="6">
        <f>IF(ISNA(VLOOKUP(A54,[1]Racer_Regional_Points_Pivot!$A$7:$B$401,2,FALSE)),0,VLOOKUP(A54,[1]Racer_Regional_Points_Pivot!$A$7:$B$401,2,FALSE))</f>
        <v>4</v>
      </c>
      <c r="G54" s="6">
        <f>IF(ISNA(VLOOKUP(A54,[1]Racer_Regional_Points_Pivot!$A$7:$C$401,3,FALSE)),0,VLOOKUP(A54,[1]Racer_Regional_Points_Pivot!$A$7:$C$401,3,FALSE))</f>
        <v>60</v>
      </c>
    </row>
    <row r="55" spans="1:7" x14ac:dyDescent="0.25">
      <c r="A55" s="1"/>
      <c r="B55" s="2"/>
    </row>
    <row r="56" spans="1:7" x14ac:dyDescent="0.25">
      <c r="A56" s="1" t="str">
        <f>[1]Racer_Regional_Part_Pivot!A249</f>
        <v>Vinh Chau - GTS2</v>
      </c>
      <c r="B56" s="2" t="str">
        <f>IF(ISERR(LEFT(A56,FIND(" - ",A56))),"NA",LEFT(A56,FIND(" - ",A56)))</f>
        <v xml:space="preserve">Vinh Chau </v>
      </c>
      <c r="C56" t="str">
        <f>IF(ISERR(RIGHT(A56,LEN(A56)-FIND(" - ",A56)-2)),"NA",RIGHT(A56,LEN(A56)-FIND(" - ",A56)-2))</f>
        <v>GTS2</v>
      </c>
      <c r="D56" t="str">
        <f>IF(ISNA(VLOOKUP(A56,[1]raw_data!$J$2:$X$2088,10,FALSE)),"ZZ",VLOOKUP(A56,[1]raw_data!$J$2:$X$2088,10,FALSE))</f>
        <v>North Atlantic</v>
      </c>
      <c r="E56" s="6">
        <f>IF(ISNA(VLOOKUP(A56,[1]Racer_Regional_Part_Pivot!$A$5:$B$400,2,FALSE)),0,VLOOKUP(A56,[1]Racer_Regional_Part_Pivot!$A$5:$B$400,2,FALSE))</f>
        <v>1</v>
      </c>
      <c r="F56" s="6">
        <f>IF(ISNA(VLOOKUP(A56,[1]Racer_Regional_Points_Pivot!$A$7:$B$401,2,FALSE)),0,VLOOKUP(A56,[1]Racer_Regional_Points_Pivot!$A$7:$B$401,2,FALSE))</f>
        <v>4</v>
      </c>
      <c r="G56" s="6">
        <f>IF(ISNA(VLOOKUP(A56,[1]Racer_Regional_Points_Pivot!$A$7:$C$401,3,FALSE)),0,VLOOKUP(A56,[1]Racer_Regional_Points_Pivot!$A$7:$C$401,3,FALSE))</f>
        <v>50</v>
      </c>
    </row>
    <row r="57" spans="1:7" x14ac:dyDescent="0.25">
      <c r="A57" s="1"/>
      <c r="B57" s="2"/>
    </row>
    <row r="58" spans="1:7" x14ac:dyDescent="0.25">
      <c r="A58" s="1" t="str">
        <f>[1]Racer_Regional_Part_Pivot!A241</f>
        <v>Tony Salloum - GTS3</v>
      </c>
      <c r="B58" s="2" t="str">
        <f>IF(ISERR(LEFT(A58,FIND(" - ",A58))),"NA",LEFT(A58,FIND(" - ",A58)))</f>
        <v xml:space="preserve">Tony Salloum </v>
      </c>
      <c r="C58" t="str">
        <f>IF(ISERR(RIGHT(A58,LEN(A58)-FIND(" - ",A58)-2)),"NA",RIGHT(A58,LEN(A58)-FIND(" - ",A58)-2))</f>
        <v>GTS3</v>
      </c>
      <c r="D58" t="str">
        <f>IF(ISNA(VLOOKUP(A58,[1]raw_data!$J$2:$X$2088,10,FALSE)),"ZZ",VLOOKUP(A58,[1]raw_data!$J$2:$X$2088,10,FALSE))</f>
        <v>North Atlantic</v>
      </c>
      <c r="E58" s="6">
        <f>IF(ISNA(VLOOKUP(A58,[1]Racer_Regional_Part_Pivot!$A$5:$B$400,2,FALSE)),0,VLOOKUP(A58,[1]Racer_Regional_Part_Pivot!$A$5:$B$400,2,FALSE))</f>
        <v>1</v>
      </c>
      <c r="F58" s="6">
        <f>IF(ISNA(VLOOKUP(A58,[1]Racer_Regional_Points_Pivot!$A$7:$B$401,2,FALSE)),0,VLOOKUP(A58,[1]Racer_Regional_Points_Pivot!$A$7:$B$401,2,FALSE))</f>
        <v>4</v>
      </c>
      <c r="G58" s="6">
        <f>IF(ISNA(VLOOKUP(A58,[1]Racer_Regional_Points_Pivot!$A$7:$C$401,3,FALSE)),0,VLOOKUP(A58,[1]Racer_Regional_Points_Pivot!$A$7:$C$401,3,FALSE))</f>
        <v>50</v>
      </c>
    </row>
    <row r="59" spans="1:7" x14ac:dyDescent="0.25">
      <c r="A59" s="1" t="str">
        <f>[1]Racer_Regional_Part_Pivot!A246</f>
        <v>Vasil Vykhopen - GTS3</v>
      </c>
      <c r="B59" s="2" t="str">
        <f>IF(ISERR(LEFT(A59,FIND(" - ",A59))),"NA",LEFT(A59,FIND(" - ",A59)))</f>
        <v xml:space="preserve">Vasil Vykhopen </v>
      </c>
      <c r="C59" t="str">
        <f>IF(ISERR(RIGHT(A59,LEN(A59)-FIND(" - ",A59)-2)),"NA",RIGHT(A59,LEN(A59)-FIND(" - ",A59)-2))</f>
        <v>GTS3</v>
      </c>
      <c r="D59" t="str">
        <f>IF(ISNA(VLOOKUP(A59,[1]raw_data!$J$2:$X$2088,10,FALSE)),"ZZ",VLOOKUP(A59,[1]raw_data!$J$2:$X$2088,10,FALSE))</f>
        <v>North Atlantic</v>
      </c>
      <c r="E59" s="6">
        <f>IF(ISNA(VLOOKUP(A59,[1]Racer_Regional_Part_Pivot!$A$5:$B$400,2,FALSE)),0,VLOOKUP(A59,[1]Racer_Regional_Part_Pivot!$A$5:$B$400,2,FALSE))</f>
        <v>1</v>
      </c>
      <c r="F59" s="6">
        <f>IF(ISNA(VLOOKUP(A59,[1]Racer_Regional_Points_Pivot!$A$7:$B$401,2,FALSE)),0,VLOOKUP(A59,[1]Racer_Regional_Points_Pivot!$A$7:$B$401,2,FALSE))</f>
        <v>3</v>
      </c>
      <c r="G59" s="6">
        <f>IF(ISNA(VLOOKUP(A59,[1]Racer_Regional_Points_Pivot!$A$7:$C$401,3,FALSE)),0,VLOOKUP(A59,[1]Racer_Regional_Points_Pivot!$A$7:$C$401,3,FALSE))</f>
        <v>36</v>
      </c>
    </row>
    <row r="60" spans="1:7" x14ac:dyDescent="0.25">
      <c r="A60" s="1" t="str">
        <f>[1]Racer_Regional_Part_Pivot!A159</f>
        <v>Mathieu Lussier - GTS3</v>
      </c>
      <c r="B60" s="2" t="str">
        <f>IF(ISERR(LEFT(A60,FIND(" - ",A60))),"NA",LEFT(A60,FIND(" - ",A60)))</f>
        <v xml:space="preserve">Mathieu Lussier </v>
      </c>
      <c r="C60" t="str">
        <f>IF(ISERR(RIGHT(A60,LEN(A60)-FIND(" - ",A60)-2)),"NA",RIGHT(A60,LEN(A60)-FIND(" - ",A60)-2))</f>
        <v>GTS3</v>
      </c>
      <c r="D60" t="str">
        <f>IF(ISNA(VLOOKUP(A60,[1]raw_data!$J$2:$X$2088,10,FALSE)),"ZZ",VLOOKUP(A60,[1]raw_data!$J$2:$X$2088,10,FALSE))</f>
        <v>North Atlantic</v>
      </c>
      <c r="E60" s="6">
        <f>IF(ISNA(VLOOKUP(A60,[1]Racer_Regional_Part_Pivot!$A$5:$B$400,2,FALSE)),0,VLOOKUP(A60,[1]Racer_Regional_Part_Pivot!$A$5:$B$400,2,FALSE))</f>
        <v>1</v>
      </c>
      <c r="F60" s="6">
        <f>IF(ISNA(VLOOKUP(A60,[1]Racer_Regional_Points_Pivot!$A$7:$B$401,2,FALSE)),0,VLOOKUP(A60,[1]Racer_Regional_Points_Pivot!$A$7:$B$401,2,FALSE))</f>
        <v>1</v>
      </c>
      <c r="G60" s="6">
        <f>IF(ISNA(VLOOKUP(A60,[1]Racer_Regional_Points_Pivot!$A$7:$C$401,3,FALSE)),0,VLOOKUP(A60,[1]Racer_Regional_Points_Pivot!$A$7:$C$401,3,FALSE))</f>
        <v>7</v>
      </c>
    </row>
    <row r="61" spans="1:7" x14ac:dyDescent="0.25">
      <c r="A61" s="1"/>
      <c r="B61" s="2"/>
    </row>
    <row r="62" spans="1:7" x14ac:dyDescent="0.25">
      <c r="A62" s="1" t="str">
        <f>[1]Racer_Regional_Part_Pivot!A228</f>
        <v>Steve Liadis - HP</v>
      </c>
      <c r="B62" s="2" t="str">
        <f>IF(ISERR(LEFT(A62,FIND(" - ",A62))),"NA",LEFT(A62,FIND(" - ",A62)))</f>
        <v xml:space="preserve">Steve Liadis </v>
      </c>
      <c r="C62" t="str">
        <f>IF(ISERR(RIGHT(A62,LEN(A62)-FIND(" - ",A62)-2)),"NA",RIGHT(A62,LEN(A62)-FIND(" - ",A62)-2))</f>
        <v>HP</v>
      </c>
      <c r="D62" t="str">
        <f>IF(ISNA(VLOOKUP(A62,[1]raw_data!$J$2:$X$2088,10,FALSE)),"ZZ",VLOOKUP(A62,[1]raw_data!$J$2:$X$2088,10,FALSE))</f>
        <v>North Atlantic</v>
      </c>
      <c r="E62" s="6">
        <f>IF(ISNA(VLOOKUP(A62,[1]Racer_Regional_Part_Pivot!$A$5:$B$400,2,FALSE)),0,VLOOKUP(A62,[1]Racer_Regional_Part_Pivot!$A$5:$B$400,2,FALSE))</f>
        <v>5</v>
      </c>
      <c r="F62" s="6">
        <f>IF(ISNA(VLOOKUP(A62,[1]Racer_Regional_Points_Pivot!$A$7:$B$401,2,FALSE)),0,VLOOKUP(A62,[1]Racer_Regional_Points_Pivot!$A$7:$B$401,2,FALSE))</f>
        <v>17</v>
      </c>
      <c r="G62" s="6">
        <f>IF(ISNA(VLOOKUP(A62,[1]Racer_Regional_Points_Pivot!$A$7:$C$401,3,FALSE)),0,VLOOKUP(A62,[1]Racer_Regional_Points_Pivot!$A$7:$C$401,3,FALSE))</f>
        <v>161.5</v>
      </c>
    </row>
    <row r="63" spans="1:7" x14ac:dyDescent="0.25">
      <c r="A63" s="1" t="str">
        <f>[1]Racer_Regional_Part_Pivot!A11</f>
        <v>Alex Zmiewski - HP</v>
      </c>
      <c r="B63" s="2" t="str">
        <f>IF(ISERR(LEFT(A63,FIND(" - ",A63))),"NA",LEFT(A63,FIND(" - ",A63)))</f>
        <v xml:space="preserve">Alex Zmiewski </v>
      </c>
      <c r="C63" t="str">
        <f>IF(ISERR(RIGHT(A63,LEN(A63)-FIND(" - ",A63)-2)),"NA",RIGHT(A63,LEN(A63)-FIND(" - ",A63)-2))</f>
        <v>HP</v>
      </c>
      <c r="D63" t="str">
        <f>IF(ISNA(VLOOKUP(A63,[1]raw_data!$J$2:$X$2088,10,FALSE)),"ZZ",VLOOKUP(A63,[1]raw_data!$J$2:$X$2088,10,FALSE))</f>
        <v>North Atlantic</v>
      </c>
      <c r="E63" s="6">
        <f>IF(ISNA(VLOOKUP(A63,[1]Racer_Regional_Part_Pivot!$A$5:$B$400,2,FALSE)),0,VLOOKUP(A63,[1]Racer_Regional_Part_Pivot!$A$5:$B$400,2,FALSE))</f>
        <v>4</v>
      </c>
      <c r="F63" s="6">
        <f>IF(ISNA(VLOOKUP(A63,[1]Racer_Regional_Points_Pivot!$A$7:$B$401,2,FALSE)),0,VLOOKUP(A63,[1]Racer_Regional_Points_Pivot!$A$7:$B$401,2,FALSE))</f>
        <v>11</v>
      </c>
      <c r="G63" s="6">
        <f>IF(ISNA(VLOOKUP(A63,[1]Racer_Regional_Points_Pivot!$A$7:$C$401,3,FALSE)),0,VLOOKUP(A63,[1]Racer_Regional_Points_Pivot!$A$7:$C$401,3,FALSE))</f>
        <v>142</v>
      </c>
    </row>
    <row r="64" spans="1:7" x14ac:dyDescent="0.25">
      <c r="A64" s="1" t="str">
        <f>[1]Racer_Regional_Part_Pivot!A204</f>
        <v>Ryan Zmiewski - HP</v>
      </c>
      <c r="B64" s="2" t="str">
        <f>IF(ISERR(LEFT(A64,FIND(" - ",A64))),"NA",LEFT(A64,FIND(" - ",A64)))</f>
        <v xml:space="preserve">Ryan Zmiewski </v>
      </c>
      <c r="C64" t="str">
        <f>IF(ISERR(RIGHT(A64,LEN(A64)-FIND(" - ",A64)-2)),"NA",RIGHT(A64,LEN(A64)-FIND(" - ",A64)-2))</f>
        <v>HP</v>
      </c>
      <c r="D64" t="str">
        <f>IF(ISNA(VLOOKUP(A64,[1]raw_data!$J$2:$X$2088,10,FALSE)),"ZZ",VLOOKUP(A64,[1]raw_data!$J$2:$X$2088,10,FALSE))</f>
        <v>North Atlantic</v>
      </c>
      <c r="E64" s="6">
        <f>IF(ISNA(VLOOKUP(A64,[1]Racer_Regional_Part_Pivot!$A$5:$B$400,2,FALSE)),0,VLOOKUP(A64,[1]Racer_Regional_Part_Pivot!$A$5:$B$400,2,FALSE))</f>
        <v>2</v>
      </c>
      <c r="F64" s="6">
        <f>IF(ISNA(VLOOKUP(A64,[1]Racer_Regional_Points_Pivot!$A$7:$B$401,2,FALSE)),0,VLOOKUP(A64,[1]Racer_Regional_Points_Pivot!$A$7:$B$401,2,FALSE))</f>
        <v>3</v>
      </c>
      <c r="G64" s="6">
        <f>IF(ISNA(VLOOKUP(A64,[1]Racer_Regional_Points_Pivot!$A$7:$C$401,3,FALSE)),0,VLOOKUP(A64,[1]Racer_Regional_Points_Pivot!$A$7:$C$401,3,FALSE))</f>
        <v>39</v>
      </c>
    </row>
    <row r="65" spans="1:7" x14ac:dyDescent="0.25">
      <c r="A65" s="1" t="str">
        <f>[1]Racer_Regional_Part_Pivot!A74</f>
        <v>David Guida - HP</v>
      </c>
      <c r="B65" s="2" t="str">
        <f>IF(ISERR(LEFT(A65,FIND(" - ",A65))),"NA",LEFT(A65,FIND(" - ",A65)))</f>
        <v xml:space="preserve">David Guida </v>
      </c>
      <c r="C65" t="str">
        <f>IF(ISERR(RIGHT(A65,LEN(A65)-FIND(" - ",A65)-2)),"NA",RIGHT(A65,LEN(A65)-FIND(" - ",A65)-2))</f>
        <v>HP</v>
      </c>
      <c r="D65" t="str">
        <f>IF(ISNA(VLOOKUP(A65,[1]raw_data!$J$2:$X$2088,10,FALSE)),"ZZ",VLOOKUP(A65,[1]raw_data!$J$2:$X$2088,10,FALSE))</f>
        <v>North Atlantic</v>
      </c>
      <c r="E65" s="6">
        <f>IF(ISNA(VLOOKUP(A65,[1]Racer_Regional_Part_Pivot!$A$5:$B$400,2,FALSE)),0,VLOOKUP(A65,[1]Racer_Regional_Part_Pivot!$A$5:$B$400,2,FALSE))</f>
        <v>1</v>
      </c>
      <c r="F65" s="6">
        <f>IF(ISNA(VLOOKUP(A65,[1]Racer_Regional_Points_Pivot!$A$7:$B$401,2,FALSE)),0,VLOOKUP(A65,[1]Racer_Regional_Points_Pivot!$A$7:$B$401,2,FALSE))</f>
        <v>1</v>
      </c>
      <c r="G65" s="6">
        <f>IF(ISNA(VLOOKUP(A65,[1]Racer_Regional_Points_Pivot!$A$7:$C$401,3,FALSE)),0,VLOOKUP(A65,[1]Racer_Regional_Points_Pivot!$A$7:$C$401,3,FALSE))</f>
        <v>11</v>
      </c>
    </row>
    <row r="66" spans="1:7" x14ac:dyDescent="0.25">
      <c r="A66" s="1"/>
      <c r="B66" s="2"/>
    </row>
    <row r="67" spans="1:7" x14ac:dyDescent="0.25">
      <c r="A67" s="1" t="str">
        <f>[1]Racer_Regional_Part_Pivot!A178</f>
        <v>Nathaniel Orens - HS</v>
      </c>
      <c r="B67" s="2" t="str">
        <f>IF(ISERR(LEFT(A67,FIND(" - ",A67))),"NA",LEFT(A67,FIND(" - ",A67)))</f>
        <v xml:space="preserve">Nathaniel Orens </v>
      </c>
      <c r="C67" t="str">
        <f>IF(ISERR(RIGHT(A67,LEN(A67)-FIND(" - ",A67)-2)),"NA",RIGHT(A67,LEN(A67)-FIND(" - ",A67)-2))</f>
        <v>HS</v>
      </c>
      <c r="D67" t="str">
        <f>IF(ISNA(VLOOKUP(A67,[1]raw_data!$J$2:$X$2088,10,FALSE)),"ZZ",VLOOKUP(A67,[1]raw_data!$J$2:$X$2088,10,FALSE))</f>
        <v>North Atlantic</v>
      </c>
      <c r="E67" s="6">
        <f>IF(ISNA(VLOOKUP(A67,[1]Racer_Regional_Part_Pivot!$A$5:$B$400,2,FALSE)),0,VLOOKUP(A67,[1]Racer_Regional_Part_Pivot!$A$5:$B$400,2,FALSE))</f>
        <v>3</v>
      </c>
      <c r="F67" s="6">
        <f>IF(ISNA(VLOOKUP(A67,[1]Racer_Regional_Points_Pivot!$A$7:$B$401,2,FALSE)),0,VLOOKUP(A67,[1]Racer_Regional_Points_Pivot!$A$7:$B$401,2,FALSE))</f>
        <v>9</v>
      </c>
      <c r="G67" s="6">
        <f>IF(ISNA(VLOOKUP(A67,[1]Racer_Regional_Points_Pivot!$A$7:$C$401,3,FALSE)),0,VLOOKUP(A67,[1]Racer_Regional_Points_Pivot!$A$7:$C$401,3,FALSE))</f>
        <v>130</v>
      </c>
    </row>
    <row r="68" spans="1:7" x14ac:dyDescent="0.25">
      <c r="A68" s="1" t="str">
        <f>[1]Racer_Regional_Part_Pivot!A229</f>
        <v>Steve Liadis - HS</v>
      </c>
      <c r="B68" s="2" t="str">
        <f>IF(ISERR(LEFT(A68,FIND(" - ",A68))),"NA",LEFT(A68,FIND(" - ",A68)))</f>
        <v xml:space="preserve">Steve Liadis </v>
      </c>
      <c r="C68" t="str">
        <f>IF(ISERR(RIGHT(A68,LEN(A68)-FIND(" - ",A68)-2)),"NA",RIGHT(A68,LEN(A68)-FIND(" - ",A68)-2))</f>
        <v>HS</v>
      </c>
      <c r="D68" t="str">
        <f>IF(ISNA(VLOOKUP(A68,[1]raw_data!$J$2:$X$2088,10,FALSE)),"ZZ",VLOOKUP(A68,[1]raw_data!$J$2:$X$2088,10,FALSE))</f>
        <v>North Atlantic</v>
      </c>
      <c r="E68" s="6">
        <f>IF(ISNA(VLOOKUP(A68,[1]Racer_Regional_Part_Pivot!$A$5:$B$400,2,FALSE)),0,VLOOKUP(A68,[1]Racer_Regional_Part_Pivot!$A$5:$B$400,2,FALSE))</f>
        <v>3</v>
      </c>
      <c r="F68" s="6">
        <f>IF(ISNA(VLOOKUP(A68,[1]Racer_Regional_Points_Pivot!$A$7:$B$401,2,FALSE)),0,VLOOKUP(A68,[1]Racer_Regional_Points_Pivot!$A$7:$B$401,2,FALSE))</f>
        <v>11</v>
      </c>
      <c r="G68" s="6">
        <f>IF(ISNA(VLOOKUP(A68,[1]Racer_Regional_Points_Pivot!$A$7:$C$401,3,FALSE)),0,VLOOKUP(A68,[1]Racer_Regional_Points_Pivot!$A$7:$C$401,3,FALSE))</f>
        <v>126.5</v>
      </c>
    </row>
    <row r="69" spans="1:7" x14ac:dyDescent="0.25">
      <c r="A69" s="1" t="str">
        <f>[1]Racer_Regional_Part_Pivot!A63</f>
        <v>Daniel Feldmann - HS</v>
      </c>
      <c r="B69" s="2" t="str">
        <f>IF(ISERR(LEFT(A69,FIND(" - ",A69))),"NA",LEFT(A69,FIND(" - ",A69)))</f>
        <v xml:space="preserve">Daniel Feldmann </v>
      </c>
      <c r="C69" t="str">
        <f>IF(ISERR(RIGHT(A69,LEN(A69)-FIND(" - ",A69)-2)),"NA",RIGHT(A69,LEN(A69)-FIND(" - ",A69)-2))</f>
        <v>HS</v>
      </c>
      <c r="D69" t="str">
        <f>IF(ISNA(VLOOKUP(A69,[1]raw_data!$J$2:$X$2088,10,FALSE)),"ZZ",VLOOKUP(A69,[1]raw_data!$J$2:$X$2088,10,FALSE))</f>
        <v>North Atlantic</v>
      </c>
      <c r="E69" s="6">
        <f>IF(ISNA(VLOOKUP(A69,[1]Racer_Regional_Part_Pivot!$A$5:$B$400,2,FALSE)),0,VLOOKUP(A69,[1]Racer_Regional_Part_Pivot!$A$5:$B$400,2,FALSE))</f>
        <v>1</v>
      </c>
      <c r="F69" s="6">
        <f>IF(ISNA(VLOOKUP(A69,[1]Racer_Regional_Points_Pivot!$A$7:$B$401,2,FALSE)),0,VLOOKUP(A69,[1]Racer_Regional_Points_Pivot!$A$7:$B$401,2,FALSE))</f>
        <v>4</v>
      </c>
      <c r="G69" s="6">
        <f>IF(ISNA(VLOOKUP(A69,[1]Racer_Regional_Points_Pivot!$A$7:$C$401,3,FALSE)),0,VLOOKUP(A69,[1]Racer_Regional_Points_Pivot!$A$7:$C$401,3,FALSE))</f>
        <v>45</v>
      </c>
    </row>
    <row r="70" spans="1:7" x14ac:dyDescent="0.25">
      <c r="A70" s="1" t="str">
        <f>[1]Racer_Regional_Part_Pivot!A73</f>
        <v>David Garraux - HS</v>
      </c>
      <c r="B70" s="2" t="str">
        <f>IF(ISERR(LEFT(A70,FIND(" - ",A70))),"NA",LEFT(A70,FIND(" - ",A70)))</f>
        <v xml:space="preserve">David Garraux </v>
      </c>
      <c r="C70" t="str">
        <f>IF(ISERR(RIGHT(A70,LEN(A70)-FIND(" - ",A70)-2)),"NA",RIGHT(A70,LEN(A70)-FIND(" - ",A70)-2))</f>
        <v>HS</v>
      </c>
      <c r="D70" t="str">
        <f>IF(ISNA(VLOOKUP(A70,[1]raw_data!$J$2:$X$2088,10,FALSE)),"ZZ",VLOOKUP(A70,[1]raw_data!$J$2:$X$2088,10,FALSE))</f>
        <v>North Atlantic</v>
      </c>
      <c r="E70" s="6">
        <f>IF(ISNA(VLOOKUP(A70,[1]Racer_Regional_Part_Pivot!$A$5:$B$400,2,FALSE)),0,VLOOKUP(A70,[1]Racer_Regional_Part_Pivot!$A$5:$B$400,2,FALSE))</f>
        <v>2</v>
      </c>
      <c r="F70" s="6">
        <f>IF(ISNA(VLOOKUP(A70,[1]Racer_Regional_Points_Pivot!$A$7:$B$401,2,FALSE)),0,VLOOKUP(A70,[1]Racer_Regional_Points_Pivot!$A$7:$B$401,2,FALSE))</f>
        <v>2</v>
      </c>
      <c r="G70" s="6">
        <f>IF(ISNA(VLOOKUP(A70,[1]Racer_Regional_Points_Pivot!$A$7:$C$401,3,FALSE)),0,VLOOKUP(A70,[1]Racer_Regional_Points_Pivot!$A$7:$C$401,3,FALSE))</f>
        <v>14</v>
      </c>
    </row>
    <row r="71" spans="1:7" x14ac:dyDescent="0.25">
      <c r="A71" s="1" t="str">
        <f>[1]Racer_Regional_Part_Pivot!A230</f>
        <v>Steve Mertz - HS</v>
      </c>
      <c r="B71" s="2" t="str">
        <f>IF(ISERR(LEFT(A71,FIND(" - ",A71))),"NA",LEFT(A71,FIND(" - ",A71)))</f>
        <v xml:space="preserve">Steve Mertz </v>
      </c>
      <c r="C71" t="str">
        <f>IF(ISERR(RIGHT(A71,LEN(A71)-FIND(" - ",A71)-2)),"NA",RIGHT(A71,LEN(A71)-FIND(" - ",A71)-2))</f>
        <v>HS</v>
      </c>
      <c r="D71" t="str">
        <f>IF(ISNA(VLOOKUP(A71,[1]raw_data!$J$2:$X$2088,10,FALSE)),"ZZ",VLOOKUP(A71,[1]raw_data!$J$2:$X$2088,10,FALSE))</f>
        <v>North Atlantic</v>
      </c>
      <c r="E71" s="6">
        <f>IF(ISNA(VLOOKUP(A71,[1]Racer_Regional_Part_Pivot!$A$5:$B$400,2,FALSE)),0,VLOOKUP(A71,[1]Racer_Regional_Part_Pivot!$A$5:$B$400,2,FALSE))</f>
        <v>1</v>
      </c>
      <c r="F71" s="6">
        <f>IF(ISNA(VLOOKUP(A71,[1]Racer_Regional_Points_Pivot!$A$7:$B$401,2,FALSE)),0,VLOOKUP(A71,[1]Racer_Regional_Points_Pivot!$A$7:$B$401,2,FALSE))</f>
        <v>2</v>
      </c>
      <c r="G71" s="6">
        <f>IF(ISNA(VLOOKUP(A71,[1]Racer_Regional_Points_Pivot!$A$7:$C$401,3,FALSE)),0,VLOOKUP(A71,[1]Racer_Regional_Points_Pivot!$A$7:$C$401,3,FALSE))</f>
        <v>14</v>
      </c>
    </row>
    <row r="72" spans="1:7" x14ac:dyDescent="0.25">
      <c r="A72" s="1"/>
      <c r="B72" s="2"/>
    </row>
    <row r="73" spans="1:7" x14ac:dyDescent="0.25">
      <c r="A73" s="1" t="str">
        <f>[1]Racer_Regional_Part_Pivot!A78</f>
        <v>David LeBlanc - IP</v>
      </c>
      <c r="B73" s="2" t="str">
        <f>IF(ISERR(LEFT(A73,FIND(" - ",A73))),"NA",LEFT(A73,FIND(" - ",A73)))</f>
        <v xml:space="preserve">David LeBlanc </v>
      </c>
      <c r="C73" t="str">
        <f>IF(ISERR(RIGHT(A73,LEN(A73)-FIND(" - ",A73)-2)),"NA",RIGHT(A73,LEN(A73)-FIND(" - ",A73)-2))</f>
        <v>IP</v>
      </c>
      <c r="D73" t="str">
        <f>IF(ISNA(VLOOKUP(A73,[1]raw_data!$J$2:$X$2088,10,FALSE)),"ZZ",VLOOKUP(A73,[1]raw_data!$J$2:$X$2088,10,FALSE))</f>
        <v>North Atlantic</v>
      </c>
      <c r="E73" s="6">
        <f>IF(ISNA(VLOOKUP(A73,[1]Racer_Regional_Part_Pivot!$A$5:$B$400,2,FALSE)),0,VLOOKUP(A73,[1]Racer_Regional_Part_Pivot!$A$5:$B$400,2,FALSE))</f>
        <v>4</v>
      </c>
      <c r="F73" s="6">
        <f>IF(ISNA(VLOOKUP(A73,[1]Racer_Regional_Points_Pivot!$A$7:$B$401,2,FALSE)),0,VLOOKUP(A73,[1]Racer_Regional_Points_Pivot!$A$7:$B$401,2,FALSE))</f>
        <v>13</v>
      </c>
      <c r="G73" s="6">
        <f>IF(ISNA(VLOOKUP(A73,[1]Racer_Regional_Points_Pivot!$A$7:$C$401,3,FALSE)),0,VLOOKUP(A73,[1]Racer_Regional_Points_Pivot!$A$7:$C$401,3,FALSE))</f>
        <v>230.5</v>
      </c>
    </row>
    <row r="74" spans="1:7" x14ac:dyDescent="0.25">
      <c r="A74" s="1" t="str">
        <f>[1]Racer_Regional_Part_Pivot!A43</f>
        <v>Chad Waddell - IP</v>
      </c>
      <c r="B74" s="2" t="str">
        <f>IF(ISERR(LEFT(A74,FIND(" - ",A74))),"NA",LEFT(A74,FIND(" - ",A74)))</f>
        <v xml:space="preserve">Chad Waddell </v>
      </c>
      <c r="C74" t="str">
        <f>IF(ISERR(RIGHT(A74,LEN(A74)-FIND(" - ",A74)-2)),"NA",RIGHT(A74,LEN(A74)-FIND(" - ",A74)-2))</f>
        <v>IP</v>
      </c>
      <c r="D74" t="str">
        <f>IF(ISNA(VLOOKUP(A74,[1]raw_data!$J$2:$X$2088,10,FALSE)),"ZZ",VLOOKUP(A74,[1]raw_data!$J$2:$X$2088,10,FALSE))</f>
        <v>North Atlantic</v>
      </c>
      <c r="E74" s="6">
        <f>IF(ISNA(VLOOKUP(A74,[1]Racer_Regional_Part_Pivot!$A$5:$B$400,2,FALSE)),0,VLOOKUP(A74,[1]Racer_Regional_Part_Pivot!$A$5:$B$400,2,FALSE))</f>
        <v>4</v>
      </c>
      <c r="F74" s="6">
        <f>IF(ISNA(VLOOKUP(A74,[1]Racer_Regional_Points_Pivot!$A$7:$B$401,2,FALSE)),0,VLOOKUP(A74,[1]Racer_Regional_Points_Pivot!$A$7:$B$401,2,FALSE))</f>
        <v>12</v>
      </c>
      <c r="G74" s="6">
        <f>IF(ISNA(VLOOKUP(A74,[1]Racer_Regional_Points_Pivot!$A$7:$C$401,3,FALSE)),0,VLOOKUP(A74,[1]Racer_Regional_Points_Pivot!$A$7:$C$401,3,FALSE))</f>
        <v>200</v>
      </c>
    </row>
    <row r="75" spans="1:7" x14ac:dyDescent="0.25">
      <c r="A75" s="1" t="str">
        <f>[1]Racer_Regional_Part_Pivot!A164</f>
        <v>Michael Cookson - IP</v>
      </c>
      <c r="B75" s="2" t="str">
        <f>IF(ISERR(LEFT(A75,FIND(" - ",A75))),"NA",LEFT(A75,FIND(" - ",A75)))</f>
        <v xml:space="preserve">Michael Cookson </v>
      </c>
      <c r="C75" t="str">
        <f>IF(ISERR(RIGHT(A75,LEN(A75)-FIND(" - ",A75)-2)),"NA",RIGHT(A75,LEN(A75)-FIND(" - ",A75)-2))</f>
        <v>IP</v>
      </c>
      <c r="D75" t="str">
        <f>IF(ISNA(VLOOKUP(A75,[1]raw_data!$J$2:$X$2088,10,FALSE)),"ZZ",VLOOKUP(A75,[1]raw_data!$J$2:$X$2088,10,FALSE))</f>
        <v>North Atlantic</v>
      </c>
      <c r="E75" s="6">
        <f>IF(ISNA(VLOOKUP(A75,[1]Racer_Regional_Part_Pivot!$A$5:$B$400,2,FALSE)),0,VLOOKUP(A75,[1]Racer_Regional_Part_Pivot!$A$5:$B$400,2,FALSE))</f>
        <v>5</v>
      </c>
      <c r="F75" s="6">
        <f>IF(ISNA(VLOOKUP(A75,[1]Racer_Regional_Points_Pivot!$A$7:$B$401,2,FALSE)),0,VLOOKUP(A75,[1]Racer_Regional_Points_Pivot!$A$7:$B$401,2,FALSE))</f>
        <v>14</v>
      </c>
      <c r="G75" s="6">
        <f>IF(ISNA(VLOOKUP(A75,[1]Racer_Regional_Points_Pivot!$A$7:$C$401,3,FALSE)),0,VLOOKUP(A75,[1]Racer_Regional_Points_Pivot!$A$7:$C$401,3,FALSE))</f>
        <v>154</v>
      </c>
    </row>
    <row r="76" spans="1:7" x14ac:dyDescent="0.25">
      <c r="A76" s="1" t="str">
        <f>[1]Racer_Regional_Part_Pivot!A161</f>
        <v>Matthew Noonan - IP</v>
      </c>
      <c r="B76" s="2" t="str">
        <f>IF(ISERR(LEFT(A76,FIND(" - ",A76))),"NA",LEFT(A76,FIND(" - ",A76)))</f>
        <v xml:space="preserve">Matthew Noonan </v>
      </c>
      <c r="C76" t="str">
        <f>IF(ISERR(RIGHT(A76,LEN(A76)-FIND(" - ",A76)-2)),"NA",RIGHT(A76,LEN(A76)-FIND(" - ",A76)-2))</f>
        <v>IP</v>
      </c>
      <c r="D76" t="str">
        <f>IF(ISNA(VLOOKUP(A76,[1]raw_data!$J$2:$X$2088,10,FALSE)),"ZZ",VLOOKUP(A76,[1]raw_data!$J$2:$X$2088,10,FALSE))</f>
        <v>North Atlantic</v>
      </c>
      <c r="E76" s="6">
        <f>IF(ISNA(VLOOKUP(A76,[1]Racer_Regional_Part_Pivot!$A$5:$B$400,2,FALSE)),0,VLOOKUP(A76,[1]Racer_Regional_Part_Pivot!$A$5:$B$400,2,FALSE))</f>
        <v>3</v>
      </c>
      <c r="F76" s="6">
        <f>IF(ISNA(VLOOKUP(A76,[1]Racer_Regional_Points_Pivot!$A$7:$B$401,2,FALSE)),0,VLOOKUP(A76,[1]Racer_Regional_Points_Pivot!$A$7:$B$401,2,FALSE))</f>
        <v>11</v>
      </c>
      <c r="G76" s="6">
        <f>IF(ISNA(VLOOKUP(A76,[1]Racer_Regional_Points_Pivot!$A$7:$C$401,3,FALSE)),0,VLOOKUP(A76,[1]Racer_Regional_Points_Pivot!$A$7:$C$401,3,FALSE))</f>
        <v>123</v>
      </c>
    </row>
    <row r="77" spans="1:7" x14ac:dyDescent="0.25">
      <c r="A77" s="1" t="str">
        <f>[1]Racer_Regional_Part_Pivot!A103</f>
        <v>Gregory Teese - IP</v>
      </c>
      <c r="B77" s="2" t="str">
        <f>IF(ISERR(LEFT(A77,FIND(" - ",A77))),"NA",LEFT(A77,FIND(" - ",A77)))</f>
        <v xml:space="preserve">Gregory Teese </v>
      </c>
      <c r="C77" t="str">
        <f>IF(ISERR(RIGHT(A77,LEN(A77)-FIND(" - ",A77)-2)),"NA",RIGHT(A77,LEN(A77)-FIND(" - ",A77)-2))</f>
        <v>IP</v>
      </c>
      <c r="D77" t="str">
        <f>IF(ISNA(VLOOKUP(A77,[1]raw_data!$J$2:$X$2088,10,FALSE)),"ZZ",VLOOKUP(A77,[1]raw_data!$J$2:$X$2088,10,FALSE))</f>
        <v>North Atlantic</v>
      </c>
      <c r="E77" s="6">
        <f>IF(ISNA(VLOOKUP(A77,[1]Racer_Regional_Part_Pivot!$A$5:$B$400,2,FALSE)),0,VLOOKUP(A77,[1]Racer_Regional_Part_Pivot!$A$5:$B$400,2,FALSE))</f>
        <v>3</v>
      </c>
      <c r="F77" s="6">
        <f>IF(ISNA(VLOOKUP(A77,[1]Racer_Regional_Points_Pivot!$A$7:$B$401,2,FALSE)),0,VLOOKUP(A77,[1]Racer_Regional_Points_Pivot!$A$7:$B$401,2,FALSE))</f>
        <v>11</v>
      </c>
      <c r="G77" s="6">
        <f>IF(ISNA(VLOOKUP(A77,[1]Racer_Regional_Points_Pivot!$A$7:$C$401,3,FALSE)),0,VLOOKUP(A77,[1]Racer_Regional_Points_Pivot!$A$7:$C$401,3,FALSE))</f>
        <v>72</v>
      </c>
    </row>
    <row r="78" spans="1:7" x14ac:dyDescent="0.25">
      <c r="A78" s="1" t="str">
        <f>[1]Racer_Regional_Part_Pivot!A72</f>
        <v>David Ellman - IP</v>
      </c>
      <c r="B78" s="2" t="str">
        <f>IF(ISERR(LEFT(A78,FIND(" - ",A78))),"NA",LEFT(A78,FIND(" - ",A78)))</f>
        <v xml:space="preserve">David Ellman </v>
      </c>
      <c r="C78" t="str">
        <f>IF(ISERR(RIGHT(A78,LEN(A78)-FIND(" - ",A78)-2)),"NA",RIGHT(A78,LEN(A78)-FIND(" - ",A78)-2))</f>
        <v>IP</v>
      </c>
      <c r="D78" t="str">
        <f>IF(ISNA(VLOOKUP(A78,[1]raw_data!$J$2:$X$2088,10,FALSE)),"ZZ",VLOOKUP(A78,[1]raw_data!$J$2:$X$2088,10,FALSE))</f>
        <v>North Atlantic</v>
      </c>
      <c r="E78" s="6">
        <f>IF(ISNA(VLOOKUP(A78,[1]Racer_Regional_Part_Pivot!$A$5:$B$400,2,FALSE)),0,VLOOKUP(A78,[1]Racer_Regional_Part_Pivot!$A$5:$B$400,2,FALSE))</f>
        <v>3</v>
      </c>
      <c r="F78" s="6">
        <f>IF(ISNA(VLOOKUP(A78,[1]Racer_Regional_Points_Pivot!$A$7:$B$401,2,FALSE)),0,VLOOKUP(A78,[1]Racer_Regional_Points_Pivot!$A$7:$B$401,2,FALSE))</f>
        <v>10</v>
      </c>
      <c r="G78" s="6">
        <f>IF(ISNA(VLOOKUP(A78,[1]Racer_Regional_Points_Pivot!$A$7:$C$401,3,FALSE)),0,VLOOKUP(A78,[1]Racer_Regional_Points_Pivot!$A$7:$C$401,3,FALSE))</f>
        <v>51.5</v>
      </c>
    </row>
    <row r="79" spans="1:7" x14ac:dyDescent="0.25">
      <c r="A79" s="1" t="str">
        <f>[1]Racer_Regional_Part_Pivot!A145</f>
        <v>Kevin Gelardi - IP</v>
      </c>
      <c r="B79" s="2" t="str">
        <f>IF(ISERR(LEFT(A79,FIND(" - ",A79))),"NA",LEFT(A79,FIND(" - ",A79)))</f>
        <v xml:space="preserve">Kevin Gelardi </v>
      </c>
      <c r="C79" t="str">
        <f>IF(ISERR(RIGHT(A79,LEN(A79)-FIND(" - ",A79)-2)),"NA",RIGHT(A79,LEN(A79)-FIND(" - ",A79)-2))</f>
        <v>IP</v>
      </c>
      <c r="D79" t="str">
        <f>IF(ISNA(VLOOKUP(A79,[1]raw_data!$J$2:$X$2088,10,FALSE)),"ZZ",VLOOKUP(A79,[1]raw_data!$J$2:$X$2088,10,FALSE))</f>
        <v>North Atlantic</v>
      </c>
      <c r="E79" s="6">
        <f>IF(ISNA(VLOOKUP(A79,[1]Racer_Regional_Part_Pivot!$A$5:$B$400,2,FALSE)),0,VLOOKUP(A79,[1]Racer_Regional_Part_Pivot!$A$5:$B$400,2,FALSE))</f>
        <v>1</v>
      </c>
      <c r="F79" s="6">
        <f>IF(ISNA(VLOOKUP(A79,[1]Racer_Regional_Points_Pivot!$A$7:$B$401,2,FALSE)),0,VLOOKUP(A79,[1]Racer_Regional_Points_Pivot!$A$7:$B$401,2,FALSE))</f>
        <v>4</v>
      </c>
      <c r="G79" s="6">
        <f>IF(ISNA(VLOOKUP(A79,[1]Racer_Regional_Points_Pivot!$A$7:$C$401,3,FALSE)),0,VLOOKUP(A79,[1]Racer_Regional_Points_Pivot!$A$7:$C$401,3,FALSE))</f>
        <v>44.5</v>
      </c>
    </row>
    <row r="80" spans="1:7" x14ac:dyDescent="0.25">
      <c r="A80" s="1" t="str">
        <f>[1]Racer_Regional_Part_Pivot!A101</f>
        <v>Greg Wharton - IP</v>
      </c>
      <c r="B80" s="2" t="str">
        <f>IF(ISERR(LEFT(A80,FIND(" - ",A80))),"NA",LEFT(A80,FIND(" - ",A80)))</f>
        <v xml:space="preserve">Greg Wharton </v>
      </c>
      <c r="C80" t="str">
        <f>IF(ISERR(RIGHT(A80,LEN(A80)-FIND(" - ",A80)-2)),"NA",RIGHT(A80,LEN(A80)-FIND(" - ",A80)-2))</f>
        <v>IP</v>
      </c>
      <c r="D80" t="str">
        <f>IF(ISNA(VLOOKUP(A80,[1]raw_data!$J$2:$X$2088,10,FALSE)),"ZZ",VLOOKUP(A80,[1]raw_data!$J$2:$X$2088,10,FALSE))</f>
        <v>North Atlantic</v>
      </c>
      <c r="E80" s="6">
        <f>IF(ISNA(VLOOKUP(A80,[1]Racer_Regional_Part_Pivot!$A$5:$B$400,2,FALSE)),0,VLOOKUP(A80,[1]Racer_Regional_Part_Pivot!$A$5:$B$400,2,FALSE))</f>
        <v>4</v>
      </c>
      <c r="F80" s="6">
        <f>IF(ISNA(VLOOKUP(A80,[1]Racer_Regional_Points_Pivot!$A$7:$B$401,2,FALSE)),0,VLOOKUP(A80,[1]Racer_Regional_Points_Pivot!$A$7:$B$401,2,FALSE))</f>
        <v>13</v>
      </c>
      <c r="G80" s="6">
        <f>IF(ISNA(VLOOKUP(A80,[1]Racer_Regional_Points_Pivot!$A$7:$C$401,3,FALSE)),0,VLOOKUP(A80,[1]Racer_Regional_Points_Pivot!$A$7:$C$401,3,FALSE))</f>
        <v>34.5</v>
      </c>
    </row>
    <row r="81" spans="1:7" x14ac:dyDescent="0.25">
      <c r="A81" s="1" t="str">
        <f>[1]Racer_Regional_Part_Pivot!A61</f>
        <v>Dan March - IP</v>
      </c>
      <c r="B81" s="2" t="str">
        <f>IF(ISERR(LEFT(A81,FIND(" - ",A81))),"NA",LEFT(A81,FIND(" - ",A81)))</f>
        <v xml:space="preserve">Dan March </v>
      </c>
      <c r="C81" t="str">
        <f>IF(ISERR(RIGHT(A81,LEN(A81)-FIND(" - ",A81)-2)),"NA",RIGHT(A81,LEN(A81)-FIND(" - ",A81)-2))</f>
        <v>IP</v>
      </c>
      <c r="D81" t="str">
        <f>IF(ISNA(VLOOKUP(A81,[1]raw_data!$J$2:$X$2088,10,FALSE)),"ZZ",VLOOKUP(A81,[1]raw_data!$J$2:$X$2088,10,FALSE))</f>
        <v>North Atlantic</v>
      </c>
      <c r="E81" s="6">
        <f>IF(ISNA(VLOOKUP(A81,[1]Racer_Regional_Part_Pivot!$A$5:$B$400,2,FALSE)),0,VLOOKUP(A81,[1]Racer_Regional_Part_Pivot!$A$5:$B$400,2,FALSE))</f>
        <v>1</v>
      </c>
      <c r="F81" s="6">
        <f>IF(ISNA(VLOOKUP(A81,[1]Racer_Regional_Points_Pivot!$A$7:$B$401,2,FALSE)),0,VLOOKUP(A81,[1]Racer_Regional_Points_Pivot!$A$7:$B$401,2,FALSE))</f>
        <v>2</v>
      </c>
      <c r="G81" s="6">
        <f>IF(ISNA(VLOOKUP(A81,[1]Racer_Regional_Points_Pivot!$A$7:$C$401,3,FALSE)),0,VLOOKUP(A81,[1]Racer_Regional_Points_Pivot!$A$7:$C$401,3,FALSE))</f>
        <v>25</v>
      </c>
    </row>
    <row r="82" spans="1:7" x14ac:dyDescent="0.25">
      <c r="A82" s="1" t="str">
        <f>[1]Racer_Regional_Part_Pivot!A68</f>
        <v>Dave Wollman - IP</v>
      </c>
      <c r="B82" s="2" t="str">
        <f>IF(ISERR(LEFT(A82,FIND(" - ",A82))),"NA",LEFT(A82,FIND(" - ",A82)))</f>
        <v xml:space="preserve">Dave Wollman </v>
      </c>
      <c r="C82" t="str">
        <f>IF(ISERR(RIGHT(A82,LEN(A82)-FIND(" - ",A82)-2)),"NA",RIGHT(A82,LEN(A82)-FIND(" - ",A82)-2))</f>
        <v>IP</v>
      </c>
      <c r="D82" t="str">
        <f>IF(ISNA(VLOOKUP(A82,[1]raw_data!$J$2:$X$2088,10,FALSE)),"ZZ",VLOOKUP(A82,[1]raw_data!$J$2:$X$2088,10,FALSE))</f>
        <v>North Atlantic</v>
      </c>
      <c r="E82" s="6">
        <f>IF(ISNA(VLOOKUP(A82,[1]Racer_Regional_Part_Pivot!$A$5:$B$400,2,FALSE)),0,VLOOKUP(A82,[1]Racer_Regional_Part_Pivot!$A$5:$B$400,2,FALSE))</f>
        <v>1</v>
      </c>
      <c r="F82" s="6">
        <f>IF(ISNA(VLOOKUP(A82,[1]Racer_Regional_Points_Pivot!$A$7:$B$401,2,FALSE)),0,VLOOKUP(A82,[1]Racer_Regional_Points_Pivot!$A$7:$B$401,2,FALSE))</f>
        <v>1</v>
      </c>
      <c r="G82" s="6">
        <f>IF(ISNA(VLOOKUP(A82,[1]Racer_Regional_Points_Pivot!$A$7:$C$401,3,FALSE)),0,VLOOKUP(A82,[1]Racer_Regional_Points_Pivot!$A$7:$C$401,3,FALSE))</f>
        <v>13.5</v>
      </c>
    </row>
    <row r="83" spans="1:7" x14ac:dyDescent="0.25">
      <c r="A83" s="1" t="str">
        <f>[1]Racer_Regional_Part_Pivot!A139</f>
        <v>JP Tracey - IP</v>
      </c>
      <c r="B83" s="2" t="str">
        <f>IF(ISERR(LEFT(A83,FIND(" - ",A83))),"NA",LEFT(A83,FIND(" - ",A83)))</f>
        <v xml:space="preserve">JP Tracey </v>
      </c>
      <c r="C83" t="str">
        <f>IF(ISERR(RIGHT(A83,LEN(A83)-FIND(" - ",A83)-2)),"NA",RIGHT(A83,LEN(A83)-FIND(" - ",A83)-2))</f>
        <v>IP</v>
      </c>
      <c r="D83" t="str">
        <f>IF(ISNA(VLOOKUP(A83,[1]raw_data!$J$2:$X$2088,10,FALSE)),"ZZ",VLOOKUP(A83,[1]raw_data!$J$2:$X$2088,10,FALSE))</f>
        <v>North Atlantic</v>
      </c>
      <c r="E83" s="6">
        <f>IF(ISNA(VLOOKUP(A83,[1]Racer_Regional_Part_Pivot!$A$5:$B$400,2,FALSE)),0,VLOOKUP(A83,[1]Racer_Regional_Part_Pivot!$A$5:$B$400,2,FALSE))</f>
        <v>2</v>
      </c>
      <c r="F83" s="6">
        <f>IF(ISNA(VLOOKUP(A83,[1]Racer_Regional_Points_Pivot!$A$7:$B$401,2,FALSE)),0,VLOOKUP(A83,[1]Racer_Regional_Points_Pivot!$A$7:$B$401,2,FALSE))</f>
        <v>4</v>
      </c>
      <c r="G83" s="6">
        <f>IF(ISNA(VLOOKUP(A83,[1]Racer_Regional_Points_Pivot!$A$7:$C$401,3,FALSE)),0,VLOOKUP(A83,[1]Racer_Regional_Points_Pivot!$A$7:$C$401,3,FALSE))</f>
        <v>10</v>
      </c>
    </row>
    <row r="84" spans="1:7" x14ac:dyDescent="0.25">
      <c r="A84" s="1" t="str">
        <f>[1]Racer_Regional_Part_Pivot!A34</f>
        <v>Brian Cincera - IP</v>
      </c>
      <c r="B84" s="2" t="str">
        <f>IF(ISERR(LEFT(A84,FIND(" - ",A84))),"NA",LEFT(A84,FIND(" - ",A84)))</f>
        <v xml:space="preserve">Brian Cincera </v>
      </c>
      <c r="C84" t="str">
        <f>IF(ISERR(RIGHT(A84,LEN(A84)-FIND(" - ",A84)-2)),"NA",RIGHT(A84,LEN(A84)-FIND(" - ",A84)-2))</f>
        <v>IP</v>
      </c>
      <c r="D84" t="str">
        <f>IF(ISNA(VLOOKUP(A84,[1]raw_data!$J$2:$X$2088,10,FALSE)),"ZZ",VLOOKUP(A84,[1]raw_data!$J$2:$X$2088,10,FALSE))</f>
        <v>North Atlantic</v>
      </c>
      <c r="E84" s="6">
        <f>IF(ISNA(VLOOKUP(A84,[1]Racer_Regional_Part_Pivot!$A$5:$B$400,2,FALSE)),0,VLOOKUP(A84,[1]Racer_Regional_Part_Pivot!$A$5:$B$400,2,FALSE))</f>
        <v>1</v>
      </c>
      <c r="F84" s="6">
        <f>IF(ISNA(VLOOKUP(A84,[1]Racer_Regional_Points_Pivot!$A$7:$B$401,2,FALSE)),0,VLOOKUP(A84,[1]Racer_Regional_Points_Pivot!$A$7:$B$401,2,FALSE))</f>
        <v>3</v>
      </c>
      <c r="G84" s="6">
        <f>IF(ISNA(VLOOKUP(A84,[1]Racer_Regional_Points_Pivot!$A$7:$C$401,3,FALSE)),0,VLOOKUP(A84,[1]Racer_Regional_Points_Pivot!$A$7:$C$401,3,FALSE))</f>
        <v>5</v>
      </c>
    </row>
    <row r="85" spans="1:7" x14ac:dyDescent="0.25">
      <c r="A85" s="1" t="str">
        <f>[1]Racer_Regional_Part_Pivot!A158</f>
        <v>Martin Mahoney - IP</v>
      </c>
      <c r="B85" s="2" t="str">
        <f>IF(ISERR(LEFT(A85,FIND(" - ",A85))),"NA",LEFT(A85,FIND(" - ",A85)))</f>
        <v xml:space="preserve">Martin Mahoney </v>
      </c>
      <c r="C85" t="str">
        <f>IF(ISERR(RIGHT(A85,LEN(A85)-FIND(" - ",A85)-2)),"NA",RIGHT(A85,LEN(A85)-FIND(" - ",A85)-2))</f>
        <v>IP</v>
      </c>
      <c r="D85" t="str">
        <f>IF(ISNA(VLOOKUP(A85,[1]raw_data!$J$2:$X$2088,10,FALSE)),"ZZ",VLOOKUP(A85,[1]raw_data!$J$2:$X$2088,10,FALSE))</f>
        <v>North Atlantic</v>
      </c>
      <c r="E85" s="6">
        <f>IF(ISNA(VLOOKUP(A85,[1]Racer_Regional_Part_Pivot!$A$5:$B$400,2,FALSE)),0,VLOOKUP(A85,[1]Racer_Regional_Part_Pivot!$A$5:$B$400,2,FALSE))</f>
        <v>2</v>
      </c>
      <c r="F85" s="6">
        <f>IF(ISNA(VLOOKUP(A85,[1]Racer_Regional_Points_Pivot!$A$7:$B$401,2,FALSE)),0,VLOOKUP(A85,[1]Racer_Regional_Points_Pivot!$A$7:$B$401,2,FALSE))</f>
        <v>3</v>
      </c>
      <c r="G85" s="6">
        <f>IF(ISNA(VLOOKUP(A85,[1]Racer_Regional_Points_Pivot!$A$7:$C$401,3,FALSE)),0,VLOOKUP(A85,[1]Racer_Regional_Points_Pivot!$A$7:$C$401,3,FALSE))</f>
        <v>5</v>
      </c>
    </row>
    <row r="86" spans="1:7" x14ac:dyDescent="0.25">
      <c r="A86" s="1" t="str">
        <f>[1]Racer_Regional_Part_Pivot!A147</f>
        <v>Kevin Ogrodnik - IP</v>
      </c>
      <c r="B86" s="2" t="str">
        <f>IF(ISERR(LEFT(A86,FIND(" - ",A86))),"NA",LEFT(A86,FIND(" - ",A86)))</f>
        <v xml:space="preserve">Kevin Ogrodnik </v>
      </c>
      <c r="C86" t="str">
        <f>IF(ISERR(RIGHT(A86,LEN(A86)-FIND(" - ",A86)-2)),"NA",RIGHT(A86,LEN(A86)-FIND(" - ",A86)-2))</f>
        <v>IP</v>
      </c>
      <c r="D86" t="str">
        <f>IF(ISNA(VLOOKUP(A86,[1]raw_data!$J$2:$X$2088,10,FALSE)),"ZZ",VLOOKUP(A86,[1]raw_data!$J$2:$X$2088,10,FALSE))</f>
        <v>North Atlantic</v>
      </c>
      <c r="E86" s="6">
        <f>IF(ISNA(VLOOKUP(A86,[1]Racer_Regional_Part_Pivot!$A$5:$B$400,2,FALSE)),0,VLOOKUP(A86,[1]Racer_Regional_Part_Pivot!$A$5:$B$400,2,FALSE))</f>
        <v>1</v>
      </c>
      <c r="F86" s="6">
        <f>IF(ISNA(VLOOKUP(A86,[1]Racer_Regional_Points_Pivot!$A$7:$B$401,2,FALSE)),0,VLOOKUP(A86,[1]Racer_Regional_Points_Pivot!$A$7:$B$401,2,FALSE))</f>
        <v>0</v>
      </c>
      <c r="G86" s="6">
        <f>IF(ISNA(VLOOKUP(A86,[1]Racer_Regional_Points_Pivot!$A$7:$C$401,3,FALSE)),0,VLOOKUP(A86,[1]Racer_Regional_Points_Pivot!$A$7:$C$401,3,FALSE))</f>
        <v>0</v>
      </c>
    </row>
    <row r="87" spans="1:7" x14ac:dyDescent="0.25">
      <c r="A87" s="1"/>
      <c r="B87" s="2"/>
    </row>
    <row r="88" spans="1:7" x14ac:dyDescent="0.25">
      <c r="A88" s="1" t="str">
        <f>[1]Racer_Regional_Part_Pivot!A62</f>
        <v>Dan March - IS</v>
      </c>
      <c r="B88" s="2" t="str">
        <f>IF(ISERR(LEFT(A88,FIND(" - ",A88))),"NA",LEFT(A88,FIND(" - ",A88)))</f>
        <v xml:space="preserve">Dan March </v>
      </c>
      <c r="C88" t="str">
        <f>IF(ISERR(RIGHT(A88,LEN(A88)-FIND(" - ",A88)-2)),"NA",RIGHT(A88,LEN(A88)-FIND(" - ",A88)-2))</f>
        <v>IS</v>
      </c>
      <c r="D88" t="str">
        <f>IF(ISNA(VLOOKUP(A88,[1]raw_data!$J$2:$X$2088,10,FALSE)),"ZZ",VLOOKUP(A88,[1]raw_data!$J$2:$X$2088,10,FALSE))</f>
        <v>North Atlantic</v>
      </c>
      <c r="E88" s="6">
        <f>IF(ISNA(VLOOKUP(A88,[1]Racer_Regional_Part_Pivot!$A$5:$B$400,2,FALSE)),0,VLOOKUP(A88,[1]Racer_Regional_Part_Pivot!$A$5:$B$400,2,FALSE))</f>
        <v>4</v>
      </c>
      <c r="F88" s="6">
        <f>IF(ISNA(VLOOKUP(A88,[1]Racer_Regional_Points_Pivot!$A$7:$B$401,2,FALSE)),0,VLOOKUP(A88,[1]Racer_Regional_Points_Pivot!$A$7:$B$401,2,FALSE))</f>
        <v>15</v>
      </c>
      <c r="G88" s="6">
        <f>IF(ISNA(VLOOKUP(A88,[1]Racer_Regional_Points_Pivot!$A$7:$C$401,3,FALSE)),0,VLOOKUP(A88,[1]Racer_Regional_Points_Pivot!$A$7:$C$401,3,FALSE))</f>
        <v>246</v>
      </c>
    </row>
    <row r="89" spans="1:7" x14ac:dyDescent="0.25">
      <c r="A89" s="1" t="str">
        <f>[1]Racer_Regional_Part_Pivot!A252</f>
        <v>Wayne Dobson - IS</v>
      </c>
      <c r="B89" s="2" t="str">
        <f>IF(ISERR(LEFT(A89,FIND(" - ",A89))),"NA",LEFT(A89,FIND(" - ",A89)))</f>
        <v xml:space="preserve">Wayne Dobson </v>
      </c>
      <c r="C89" t="str">
        <f>IF(ISERR(RIGHT(A89,LEN(A89)-FIND(" - ",A89)-2)),"NA",RIGHT(A89,LEN(A89)-FIND(" - ",A89)-2))</f>
        <v>IS</v>
      </c>
      <c r="D89" t="str">
        <f>IF(ISNA(VLOOKUP(A89,[1]raw_data!$J$2:$X$2088,10,FALSE)),"ZZ",VLOOKUP(A89,[1]raw_data!$J$2:$X$2088,10,FALSE))</f>
        <v>North Atlantic</v>
      </c>
      <c r="E89" s="6">
        <f>IF(ISNA(VLOOKUP(A89,[1]Racer_Regional_Part_Pivot!$A$5:$B$400,2,FALSE)),0,VLOOKUP(A89,[1]Racer_Regional_Part_Pivot!$A$5:$B$400,2,FALSE))</f>
        <v>3</v>
      </c>
      <c r="F89" s="6">
        <f>IF(ISNA(VLOOKUP(A89,[1]Racer_Regional_Points_Pivot!$A$7:$B$401,2,FALSE)),0,VLOOKUP(A89,[1]Racer_Regional_Points_Pivot!$A$7:$B$401,2,FALSE))</f>
        <v>11</v>
      </c>
      <c r="G89" s="6">
        <f>IF(ISNA(VLOOKUP(A89,[1]Racer_Regional_Points_Pivot!$A$7:$C$401,3,FALSE)),0,VLOOKUP(A89,[1]Racer_Regional_Points_Pivot!$A$7:$C$401,3,FALSE))</f>
        <v>133.5</v>
      </c>
    </row>
    <row r="90" spans="1:7" x14ac:dyDescent="0.25">
      <c r="A90" s="1" t="str">
        <f>[1]Racer_Regional_Part_Pivot!A182</f>
        <v>Peter Kerekgyarto - IS</v>
      </c>
      <c r="B90" s="2" t="str">
        <f>IF(ISERR(LEFT(A90,FIND(" - ",A90))),"NA",LEFT(A90,FIND(" - ",A90)))</f>
        <v xml:space="preserve">Peter Kerekgyarto </v>
      </c>
      <c r="C90" t="str">
        <f>IF(ISERR(RIGHT(A90,LEN(A90)-FIND(" - ",A90)-2)),"NA",RIGHT(A90,LEN(A90)-FIND(" - ",A90)-2))</f>
        <v>IS</v>
      </c>
      <c r="D90" t="str">
        <f>IF(ISNA(VLOOKUP(A90,[1]raw_data!$J$2:$X$2088,10,FALSE)),"ZZ",VLOOKUP(A90,[1]raw_data!$J$2:$X$2088,10,FALSE))</f>
        <v>North Atlantic</v>
      </c>
      <c r="E90" s="6">
        <f>IF(ISNA(VLOOKUP(A90,[1]Racer_Regional_Part_Pivot!$A$5:$B$400,2,FALSE)),0,VLOOKUP(A90,[1]Racer_Regional_Part_Pivot!$A$5:$B$400,2,FALSE))</f>
        <v>3</v>
      </c>
      <c r="F90" s="6">
        <f>IF(ISNA(VLOOKUP(A90,[1]Racer_Regional_Points_Pivot!$A$7:$B$401,2,FALSE)),0,VLOOKUP(A90,[1]Racer_Regional_Points_Pivot!$A$7:$B$401,2,FALSE))</f>
        <v>7</v>
      </c>
      <c r="G90" s="6">
        <f>IF(ISNA(VLOOKUP(A90,[1]Racer_Regional_Points_Pivot!$A$7:$C$401,3,FALSE)),0,VLOOKUP(A90,[1]Racer_Regional_Points_Pivot!$A$7:$C$401,3,FALSE))</f>
        <v>108.5</v>
      </c>
    </row>
    <row r="91" spans="1:7" x14ac:dyDescent="0.25">
      <c r="A91" s="1" t="str">
        <f>[1]Racer_Regional_Part_Pivot!A17</f>
        <v>Andrew Palumbo - IS</v>
      </c>
      <c r="B91" s="2" t="str">
        <f>IF(ISERR(LEFT(A91,FIND(" - ",A91))),"NA",LEFT(A91,FIND(" - ",A91)))</f>
        <v xml:space="preserve">Andrew Palumbo </v>
      </c>
      <c r="C91" t="str">
        <f>IF(ISERR(RIGHT(A91,LEN(A91)-FIND(" - ",A91)-2)),"NA",RIGHT(A91,LEN(A91)-FIND(" - ",A91)-2))</f>
        <v>IS</v>
      </c>
      <c r="D91" t="str">
        <f>IF(ISNA(VLOOKUP(A91,[1]raw_data!$J$2:$X$2088,10,FALSE)),"ZZ",VLOOKUP(A91,[1]raw_data!$J$2:$X$2088,10,FALSE))</f>
        <v>North Atlantic</v>
      </c>
      <c r="E91" s="6">
        <f>IF(ISNA(VLOOKUP(A91,[1]Racer_Regional_Part_Pivot!$A$5:$B$400,2,FALSE)),0,VLOOKUP(A91,[1]Racer_Regional_Part_Pivot!$A$5:$B$400,2,FALSE))</f>
        <v>3</v>
      </c>
      <c r="F91" s="6">
        <f>IF(ISNA(VLOOKUP(A91,[1]Racer_Regional_Points_Pivot!$A$7:$B$401,2,FALSE)),0,VLOOKUP(A91,[1]Racer_Regional_Points_Pivot!$A$7:$B$401,2,FALSE))</f>
        <v>9</v>
      </c>
      <c r="G91" s="6">
        <f>IF(ISNA(VLOOKUP(A91,[1]Racer_Regional_Points_Pivot!$A$7:$C$401,3,FALSE)),0,VLOOKUP(A91,[1]Racer_Regional_Points_Pivot!$A$7:$C$401,3,FALSE))</f>
        <v>95.5</v>
      </c>
    </row>
    <row r="92" spans="1:7" x14ac:dyDescent="0.25">
      <c r="A92" s="1" t="str">
        <f>[1]Racer_Regional_Part_Pivot!A46</f>
        <v>Charles Benoit - IS</v>
      </c>
      <c r="B92" s="2" t="str">
        <f>IF(ISERR(LEFT(A92,FIND(" - ",A92))),"NA",LEFT(A92,FIND(" - ",A92)))</f>
        <v xml:space="preserve">Charles Benoit </v>
      </c>
      <c r="C92" t="str">
        <f>IF(ISERR(RIGHT(A92,LEN(A92)-FIND(" - ",A92)-2)),"NA",RIGHT(A92,LEN(A92)-FIND(" - ",A92)-2))</f>
        <v>IS</v>
      </c>
      <c r="D92" t="str">
        <f>IF(ISNA(VLOOKUP(A92,[1]raw_data!$J$2:$X$2088,10,FALSE)),"ZZ",VLOOKUP(A92,[1]raw_data!$J$2:$X$2088,10,FALSE))</f>
        <v>North Atlantic</v>
      </c>
      <c r="E92" s="6">
        <f>IF(ISNA(VLOOKUP(A92,[1]Racer_Regional_Part_Pivot!$A$5:$B$400,2,FALSE)),0,VLOOKUP(A92,[1]Racer_Regional_Part_Pivot!$A$5:$B$400,2,FALSE))</f>
        <v>4</v>
      </c>
      <c r="F92" s="6">
        <f>IF(ISNA(VLOOKUP(A92,[1]Racer_Regional_Points_Pivot!$A$7:$B$401,2,FALSE)),0,VLOOKUP(A92,[1]Racer_Regional_Points_Pivot!$A$7:$B$401,2,FALSE))</f>
        <v>11</v>
      </c>
      <c r="G92" s="6">
        <f>IF(ISNA(VLOOKUP(A92,[1]Racer_Regional_Points_Pivot!$A$7:$C$401,3,FALSE)),0,VLOOKUP(A92,[1]Racer_Regional_Points_Pivot!$A$7:$C$401,3,FALSE))</f>
        <v>89.5</v>
      </c>
    </row>
    <row r="93" spans="1:7" x14ac:dyDescent="0.25">
      <c r="A93" s="1" t="str">
        <f>[1]Racer_Regional_Part_Pivot!A57</f>
        <v>Connor Wharton - IS</v>
      </c>
      <c r="B93" s="2" t="str">
        <f>IF(ISERR(LEFT(A93,FIND(" - ",A93))),"NA",LEFT(A93,FIND(" - ",A93)))</f>
        <v xml:space="preserve">Connor Wharton </v>
      </c>
      <c r="C93" t="str">
        <f>IF(ISERR(RIGHT(A93,LEN(A93)-FIND(" - ",A93)-2)),"NA",RIGHT(A93,LEN(A93)-FIND(" - ",A93)-2))</f>
        <v>IS</v>
      </c>
      <c r="D93" t="str">
        <f>IF(ISNA(VLOOKUP(A93,[1]raw_data!$J$2:$X$2088,10,FALSE)),"ZZ",VLOOKUP(A93,[1]raw_data!$J$2:$X$2088,10,FALSE))</f>
        <v>North Atlantic</v>
      </c>
      <c r="E93" s="6">
        <f>IF(ISNA(VLOOKUP(A93,[1]Racer_Regional_Part_Pivot!$A$5:$B$400,2,FALSE)),0,VLOOKUP(A93,[1]Racer_Regional_Part_Pivot!$A$5:$B$400,2,FALSE))</f>
        <v>3</v>
      </c>
      <c r="F93" s="6">
        <f>IF(ISNA(VLOOKUP(A93,[1]Racer_Regional_Points_Pivot!$A$7:$B$401,2,FALSE)),0,VLOOKUP(A93,[1]Racer_Regional_Points_Pivot!$A$7:$B$401,2,FALSE))</f>
        <v>9</v>
      </c>
      <c r="G93" s="6">
        <f>IF(ISNA(VLOOKUP(A93,[1]Racer_Regional_Points_Pivot!$A$7:$C$401,3,FALSE)),0,VLOOKUP(A93,[1]Racer_Regional_Points_Pivot!$A$7:$C$401,3,FALSE))</f>
        <v>75.5</v>
      </c>
    </row>
    <row r="94" spans="1:7" x14ac:dyDescent="0.25">
      <c r="A94" s="1" t="str">
        <f>[1]Racer_Regional_Part_Pivot!A223</f>
        <v>Spencer Wharton - IS</v>
      </c>
      <c r="B94" s="2" t="str">
        <f>IF(ISERR(LEFT(A94,FIND(" - ",A94))),"NA",LEFT(A94,FIND(" - ",A94)))</f>
        <v xml:space="preserve">Spencer Wharton </v>
      </c>
      <c r="C94" t="str">
        <f>IF(ISERR(RIGHT(A94,LEN(A94)-FIND(" - ",A94)-2)),"NA",RIGHT(A94,LEN(A94)-FIND(" - ",A94)-2))</f>
        <v>IS</v>
      </c>
      <c r="D94" t="str">
        <f>IF(ISNA(VLOOKUP(A94,[1]raw_data!$J$2:$X$2088,10,FALSE)),"ZZ",VLOOKUP(A94,[1]raw_data!$J$2:$X$2088,10,FALSE))</f>
        <v>North Atlantic</v>
      </c>
      <c r="E94" s="6">
        <f>IF(ISNA(VLOOKUP(A94,[1]Racer_Regional_Part_Pivot!$A$5:$B$400,2,FALSE)),0,VLOOKUP(A94,[1]Racer_Regional_Part_Pivot!$A$5:$B$400,2,FALSE))</f>
        <v>4</v>
      </c>
      <c r="F94" s="6">
        <f>IF(ISNA(VLOOKUP(A94,[1]Racer_Regional_Points_Pivot!$A$7:$B$401,2,FALSE)),0,VLOOKUP(A94,[1]Racer_Regional_Points_Pivot!$A$7:$B$401,2,FALSE))</f>
        <v>12</v>
      </c>
      <c r="G94" s="6">
        <f>IF(ISNA(VLOOKUP(A94,[1]Racer_Regional_Points_Pivot!$A$7:$C$401,3,FALSE)),0,VLOOKUP(A94,[1]Racer_Regional_Points_Pivot!$A$7:$C$401,3,FALSE))</f>
        <v>63.5</v>
      </c>
    </row>
    <row r="95" spans="1:7" x14ac:dyDescent="0.25">
      <c r="A95" s="1" t="str">
        <f>[1]Racer_Regional_Part_Pivot!A64</f>
        <v>Daniel Feldmann - IS</v>
      </c>
      <c r="B95" s="2" t="str">
        <f>IF(ISERR(LEFT(A95,FIND(" - ",A95))),"NA",LEFT(A95,FIND(" - ",A95)))</f>
        <v xml:space="preserve">Daniel Feldmann </v>
      </c>
      <c r="C95" t="str">
        <f>IF(ISERR(RIGHT(A95,LEN(A95)-FIND(" - ",A95)-2)),"NA",RIGHT(A95,LEN(A95)-FIND(" - ",A95)-2))</f>
        <v>IS</v>
      </c>
      <c r="D95" t="str">
        <f>IF(ISNA(VLOOKUP(A95,[1]raw_data!$J$2:$X$2088,10,FALSE)),"ZZ",VLOOKUP(A95,[1]raw_data!$J$2:$X$2088,10,FALSE))</f>
        <v>North Atlantic</v>
      </c>
      <c r="E95" s="6">
        <f>IF(ISNA(VLOOKUP(A95,[1]Racer_Regional_Part_Pivot!$A$5:$B$400,2,FALSE)),0,VLOOKUP(A95,[1]Racer_Regional_Part_Pivot!$A$5:$B$400,2,FALSE))</f>
        <v>2</v>
      </c>
      <c r="F95" s="6">
        <f>IF(ISNA(VLOOKUP(A95,[1]Racer_Regional_Points_Pivot!$A$7:$B$401,2,FALSE)),0,VLOOKUP(A95,[1]Racer_Regional_Points_Pivot!$A$7:$B$401,2,FALSE))</f>
        <v>6</v>
      </c>
      <c r="G95" s="6">
        <f>IF(ISNA(VLOOKUP(A95,[1]Racer_Regional_Points_Pivot!$A$7:$C$401,3,FALSE)),0,VLOOKUP(A95,[1]Racer_Regional_Points_Pivot!$A$7:$C$401,3,FALSE))</f>
        <v>57.5</v>
      </c>
    </row>
    <row r="96" spans="1:7" x14ac:dyDescent="0.25">
      <c r="A96" s="1" t="str">
        <f>[1]Racer_Regional_Part_Pivot!A79</f>
        <v>David Somma Jr - IS</v>
      </c>
      <c r="B96" s="2" t="str">
        <f>IF(ISERR(LEFT(A96,FIND(" - ",A96))),"NA",LEFT(A96,FIND(" - ",A96)))</f>
        <v xml:space="preserve">David Somma Jr </v>
      </c>
      <c r="C96" t="str">
        <f>IF(ISERR(RIGHT(A96,LEN(A96)-FIND(" - ",A96)-2)),"NA",RIGHT(A96,LEN(A96)-FIND(" - ",A96)-2))</f>
        <v>IS</v>
      </c>
      <c r="D96" t="str">
        <f>IF(ISNA(VLOOKUP(A96,[1]raw_data!$J$2:$X$2088,10,FALSE)),"ZZ",VLOOKUP(A96,[1]raw_data!$J$2:$X$2088,10,FALSE))</f>
        <v>North Atlantic</v>
      </c>
      <c r="E96" s="6">
        <f>IF(ISNA(VLOOKUP(A96,[1]Racer_Regional_Part_Pivot!$A$5:$B$400,2,FALSE)),0,VLOOKUP(A96,[1]Racer_Regional_Part_Pivot!$A$5:$B$400,2,FALSE))</f>
        <v>1</v>
      </c>
      <c r="F96" s="6">
        <f>IF(ISNA(VLOOKUP(A96,[1]Racer_Regional_Points_Pivot!$A$7:$B$401,2,FALSE)),0,VLOOKUP(A96,[1]Racer_Regional_Points_Pivot!$A$7:$B$401,2,FALSE))</f>
        <v>4</v>
      </c>
      <c r="G96" s="6">
        <f>IF(ISNA(VLOOKUP(A96,[1]Racer_Regional_Points_Pivot!$A$7:$C$401,3,FALSE)),0,VLOOKUP(A96,[1]Racer_Regional_Points_Pivot!$A$7:$C$401,3,FALSE))</f>
        <v>50.5</v>
      </c>
    </row>
    <row r="97" spans="1:7" x14ac:dyDescent="0.25">
      <c r="A97" s="1" t="str">
        <f>[1]Racer_Regional_Part_Pivot!A256</f>
        <v>William L Mellott - IS</v>
      </c>
      <c r="B97" s="2" t="str">
        <f>IF(ISERR(LEFT(A97,FIND(" - ",A97))),"NA",LEFT(A97,FIND(" - ",A97)))</f>
        <v xml:space="preserve">William L Mellott </v>
      </c>
      <c r="C97" t="str">
        <f>IF(ISERR(RIGHT(A97,LEN(A97)-FIND(" - ",A97)-2)),"NA",RIGHT(A97,LEN(A97)-FIND(" - ",A97)-2))</f>
        <v>IS</v>
      </c>
      <c r="D97" t="str">
        <f>IF(ISNA(VLOOKUP(A97,[1]raw_data!$J$2:$X$2088,10,FALSE)),"ZZ",VLOOKUP(A97,[1]raw_data!$J$2:$X$2088,10,FALSE))</f>
        <v>North Atlantic</v>
      </c>
      <c r="E97" s="6">
        <f>IF(ISNA(VLOOKUP(A97,[1]Racer_Regional_Part_Pivot!$A$5:$B$400,2,FALSE)),0,VLOOKUP(A97,[1]Racer_Regional_Part_Pivot!$A$5:$B$400,2,FALSE))</f>
        <v>2</v>
      </c>
      <c r="F97" s="6">
        <f>IF(ISNA(VLOOKUP(A97,[1]Racer_Regional_Points_Pivot!$A$7:$B$401,2,FALSE)),0,VLOOKUP(A97,[1]Racer_Regional_Points_Pivot!$A$7:$B$401,2,FALSE))</f>
        <v>6</v>
      </c>
      <c r="G97" s="6">
        <f>IF(ISNA(VLOOKUP(A97,[1]Racer_Regional_Points_Pivot!$A$7:$C$401,3,FALSE)),0,VLOOKUP(A97,[1]Racer_Regional_Points_Pivot!$A$7:$C$401,3,FALSE))</f>
        <v>47</v>
      </c>
    </row>
    <row r="98" spans="1:7" x14ac:dyDescent="0.25">
      <c r="A98" s="1" t="str">
        <f>[1]Racer_Regional_Part_Pivot!A146</f>
        <v>Kevin Gelardi - IS</v>
      </c>
      <c r="B98" s="2" t="str">
        <f>IF(ISERR(LEFT(A98,FIND(" - ",A98))),"NA",LEFT(A98,FIND(" - ",A98)))</f>
        <v xml:space="preserve">Kevin Gelardi </v>
      </c>
      <c r="C98" t="str">
        <f>IF(ISERR(RIGHT(A98,LEN(A98)-FIND(" - ",A98)-2)),"NA",RIGHT(A98,LEN(A98)-FIND(" - ",A98)-2))</f>
        <v>IS</v>
      </c>
      <c r="D98" t="str">
        <f>IF(ISNA(VLOOKUP(A98,[1]raw_data!$J$2:$X$2088,10,FALSE)),"ZZ",VLOOKUP(A98,[1]raw_data!$J$2:$X$2088,10,FALSE))</f>
        <v>North Atlantic</v>
      </c>
      <c r="E98" s="6">
        <f>IF(ISNA(VLOOKUP(A98,[1]Racer_Regional_Part_Pivot!$A$5:$B$400,2,FALSE)),0,VLOOKUP(A98,[1]Racer_Regional_Part_Pivot!$A$5:$B$400,2,FALSE))</f>
        <v>1</v>
      </c>
      <c r="F98" s="6">
        <f>IF(ISNA(VLOOKUP(A98,[1]Racer_Regional_Points_Pivot!$A$7:$B$401,2,FALSE)),0,VLOOKUP(A98,[1]Racer_Regional_Points_Pivot!$A$7:$B$401,2,FALSE))</f>
        <v>4</v>
      </c>
      <c r="G98" s="6">
        <f>IF(ISNA(VLOOKUP(A98,[1]Racer_Regional_Points_Pivot!$A$7:$C$401,3,FALSE)),0,VLOOKUP(A98,[1]Racer_Regional_Points_Pivot!$A$7:$C$401,3,FALSE))</f>
        <v>42</v>
      </c>
    </row>
    <row r="99" spans="1:7" x14ac:dyDescent="0.25">
      <c r="A99" s="1" t="str">
        <f>[1]Racer_Regional_Part_Pivot!A165</f>
        <v>Michael D'Ecclesiis - IS</v>
      </c>
      <c r="B99" s="2" t="str">
        <f>IF(ISERR(LEFT(A99,FIND(" - ",A99))),"NA",LEFT(A99,FIND(" - ",A99)))</f>
        <v xml:space="preserve">Michael D'Ecclesiis </v>
      </c>
      <c r="C99" t="str">
        <f>IF(ISERR(RIGHT(A99,LEN(A99)-FIND(" - ",A99)-2)),"NA",RIGHT(A99,LEN(A99)-FIND(" - ",A99)-2))</f>
        <v>IS</v>
      </c>
      <c r="D99" t="str">
        <f>IF(ISNA(VLOOKUP(A99,[1]raw_data!$J$2:$X$2088,10,FALSE)),"ZZ",VLOOKUP(A99,[1]raw_data!$J$2:$X$2088,10,FALSE))</f>
        <v>North Atlantic</v>
      </c>
      <c r="E99" s="6">
        <f>IF(ISNA(VLOOKUP(A99,[1]Racer_Regional_Part_Pivot!$A$5:$B$400,2,FALSE)),0,VLOOKUP(A99,[1]Racer_Regional_Part_Pivot!$A$5:$B$400,2,FALSE))</f>
        <v>1</v>
      </c>
      <c r="F99" s="6">
        <f>IF(ISNA(VLOOKUP(A99,[1]Racer_Regional_Points_Pivot!$A$7:$B$401,2,FALSE)),0,VLOOKUP(A99,[1]Racer_Regional_Points_Pivot!$A$7:$B$401,2,FALSE))</f>
        <v>3</v>
      </c>
      <c r="G99" s="6">
        <f>IF(ISNA(VLOOKUP(A99,[1]Racer_Regional_Points_Pivot!$A$7:$C$401,3,FALSE)),0,VLOOKUP(A99,[1]Racer_Regional_Points_Pivot!$A$7:$C$401,3,FALSE))</f>
        <v>31</v>
      </c>
    </row>
    <row r="100" spans="1:7" x14ac:dyDescent="0.25">
      <c r="A100" s="1" t="str">
        <f>[1]Racer_Regional_Part_Pivot!A219</f>
        <v>Sean Walters - IS</v>
      </c>
      <c r="B100" s="2" t="str">
        <f>IF(ISERR(LEFT(A100,FIND(" - ",A100))),"NA",LEFT(A100,FIND(" - ",A100)))</f>
        <v xml:space="preserve">Sean Walters </v>
      </c>
      <c r="C100" t="str">
        <f>IF(ISERR(RIGHT(A100,LEN(A100)-FIND(" - ",A100)-2)),"NA",RIGHT(A100,LEN(A100)-FIND(" - ",A100)-2))</f>
        <v>IS</v>
      </c>
      <c r="D100" t="str">
        <f>IF(ISNA(VLOOKUP(A100,[1]raw_data!$J$2:$X$2088,10,FALSE)),"ZZ",VLOOKUP(A100,[1]raw_data!$J$2:$X$2088,10,FALSE))</f>
        <v>North Atlantic</v>
      </c>
      <c r="E100" s="6">
        <f>IF(ISNA(VLOOKUP(A100,[1]Racer_Regional_Part_Pivot!$A$5:$B$400,2,FALSE)),0,VLOOKUP(A100,[1]Racer_Regional_Part_Pivot!$A$5:$B$400,2,FALSE))</f>
        <v>2</v>
      </c>
      <c r="F100" s="6">
        <f>IF(ISNA(VLOOKUP(A100,[1]Racer_Regional_Points_Pivot!$A$7:$B$401,2,FALSE)),0,VLOOKUP(A100,[1]Racer_Regional_Points_Pivot!$A$7:$B$401,2,FALSE))</f>
        <v>7</v>
      </c>
      <c r="G100" s="6">
        <f>IF(ISNA(VLOOKUP(A100,[1]Racer_Regional_Points_Pivot!$A$7:$C$401,3,FALSE)),0,VLOOKUP(A100,[1]Racer_Regional_Points_Pivot!$A$7:$C$401,3,FALSE))</f>
        <v>22.5</v>
      </c>
    </row>
    <row r="101" spans="1:7" x14ac:dyDescent="0.25">
      <c r="A101" s="1" t="str">
        <f>[1]Racer_Regional_Part_Pivot!A53</f>
        <v>Christopher Palumbo - IS</v>
      </c>
      <c r="B101" s="2" t="str">
        <f>IF(ISERR(LEFT(A101,FIND(" - ",A101))),"NA",LEFT(A101,FIND(" - ",A101)))</f>
        <v xml:space="preserve">Christopher Palumbo </v>
      </c>
      <c r="C101" t="str">
        <f>IF(ISERR(RIGHT(A101,LEN(A101)-FIND(" - ",A101)-2)),"NA",RIGHT(A101,LEN(A101)-FIND(" - ",A101)-2))</f>
        <v>IS</v>
      </c>
      <c r="D101" t="str">
        <f>IF(ISNA(VLOOKUP(A101,[1]raw_data!$J$2:$X$2088,10,FALSE)),"ZZ",VLOOKUP(A101,[1]raw_data!$J$2:$X$2088,10,FALSE))</f>
        <v>North Atlantic</v>
      </c>
      <c r="E101" s="6">
        <f>IF(ISNA(VLOOKUP(A101,[1]Racer_Regional_Part_Pivot!$A$5:$B$400,2,FALSE)),0,VLOOKUP(A101,[1]Racer_Regional_Part_Pivot!$A$5:$B$400,2,FALSE))</f>
        <v>1</v>
      </c>
      <c r="F101" s="6">
        <f>IF(ISNA(VLOOKUP(A101,[1]Racer_Regional_Points_Pivot!$A$7:$B$401,2,FALSE)),0,VLOOKUP(A101,[1]Racer_Regional_Points_Pivot!$A$7:$B$401,2,FALSE))</f>
        <v>1</v>
      </c>
      <c r="G101" s="6">
        <f>IF(ISNA(VLOOKUP(A101,[1]Racer_Regional_Points_Pivot!$A$7:$C$401,3,FALSE)),0,VLOOKUP(A101,[1]Racer_Regional_Points_Pivot!$A$7:$C$401,3,FALSE))</f>
        <v>8</v>
      </c>
    </row>
    <row r="102" spans="1:7" x14ac:dyDescent="0.25">
      <c r="A102" s="1" t="str">
        <f>[1]Racer_Regional_Part_Pivot!A171</f>
        <v>Michael Stoltzfus - IS</v>
      </c>
      <c r="B102" s="2" t="str">
        <f>IF(ISERR(LEFT(A102,FIND(" - ",A102))),"NA",LEFT(A102,FIND(" - ",A102)))</f>
        <v xml:space="preserve">Michael Stoltzfus </v>
      </c>
      <c r="C102" t="str">
        <f>IF(ISERR(RIGHT(A102,LEN(A102)-FIND(" - ",A102)-2)),"NA",RIGHT(A102,LEN(A102)-FIND(" - ",A102)-2))</f>
        <v>IS</v>
      </c>
      <c r="D102" t="str">
        <f>IF(ISNA(VLOOKUP(A102,[1]raw_data!$J$2:$X$2088,10,FALSE)),"ZZ",VLOOKUP(A102,[1]raw_data!$J$2:$X$2088,10,FALSE))</f>
        <v>North Atlantic</v>
      </c>
      <c r="E102" s="6">
        <f>IF(ISNA(VLOOKUP(A102,[1]Racer_Regional_Part_Pivot!$A$5:$B$400,2,FALSE)),0,VLOOKUP(A102,[1]Racer_Regional_Part_Pivot!$A$5:$B$400,2,FALSE))</f>
        <v>1</v>
      </c>
      <c r="F102" s="6">
        <f>IF(ISNA(VLOOKUP(A102,[1]Racer_Regional_Points_Pivot!$A$7:$B$401,2,FALSE)),0,VLOOKUP(A102,[1]Racer_Regional_Points_Pivot!$A$7:$B$401,2,FALSE))</f>
        <v>3</v>
      </c>
      <c r="G102" s="6">
        <f>IF(ISNA(VLOOKUP(A102,[1]Racer_Regional_Points_Pivot!$A$7:$C$401,3,FALSE)),0,VLOOKUP(A102,[1]Racer_Regional_Points_Pivot!$A$7:$C$401,3,FALSE))</f>
        <v>6</v>
      </c>
    </row>
    <row r="103" spans="1:7" x14ac:dyDescent="0.25">
      <c r="A103" s="1" t="str">
        <f>[1]Racer_Regional_Part_Pivot!A51</f>
        <v>Chris Palumbo - IS</v>
      </c>
      <c r="B103" s="2" t="str">
        <f>IF(ISERR(LEFT(A103,FIND(" - ",A103))),"NA",LEFT(A103,FIND(" - ",A103)))</f>
        <v xml:space="preserve">Chris Palumbo </v>
      </c>
      <c r="C103" t="str">
        <f>IF(ISERR(RIGHT(A103,LEN(A103)-FIND(" - ",A103)-2)),"NA",RIGHT(A103,LEN(A103)-FIND(" - ",A103)-2))</f>
        <v>IS</v>
      </c>
      <c r="D103" t="str">
        <f>IF(ISNA(VLOOKUP(A103,[1]raw_data!$J$2:$X$2088,10,FALSE)),"ZZ",VLOOKUP(A103,[1]raw_data!$J$2:$X$2088,10,FALSE))</f>
        <v>North Atlantic</v>
      </c>
      <c r="E103" s="6">
        <f>IF(ISNA(VLOOKUP(A103,[1]Racer_Regional_Part_Pivot!$A$5:$B$400,2,FALSE)),0,VLOOKUP(A103,[1]Racer_Regional_Part_Pivot!$A$5:$B$400,2,FALSE))</f>
        <v>1</v>
      </c>
      <c r="F103" s="6">
        <f>IF(ISNA(VLOOKUP(A103,[1]Racer_Regional_Points_Pivot!$A$7:$B$401,2,FALSE)),0,VLOOKUP(A103,[1]Racer_Regional_Points_Pivot!$A$7:$B$401,2,FALSE))</f>
        <v>1</v>
      </c>
      <c r="G103" s="6">
        <f>IF(ISNA(VLOOKUP(A103,[1]Racer_Regional_Points_Pivot!$A$7:$C$401,3,FALSE)),0,VLOOKUP(A103,[1]Racer_Regional_Points_Pivot!$A$7:$C$401,3,FALSE))</f>
        <v>5</v>
      </c>
    </row>
    <row r="104" spans="1:7" x14ac:dyDescent="0.25">
      <c r="A104" s="1"/>
      <c r="B104" s="2"/>
    </row>
    <row r="105" spans="1:7" x14ac:dyDescent="0.25">
      <c r="A105" s="1" t="str">
        <f>[1]Racer_Regional_Part_Pivot!A85</f>
        <v>Edward Karabec - JP</v>
      </c>
      <c r="B105" s="2" t="str">
        <f>IF(ISERR(LEFT(A105,FIND(" - ",A105))),"NA",LEFT(A105,FIND(" - ",A105)))</f>
        <v xml:space="preserve">Edward Karabec </v>
      </c>
      <c r="C105" t="str">
        <f>IF(ISERR(RIGHT(A105,LEN(A105)-FIND(" - ",A105)-2)),"NA",RIGHT(A105,LEN(A105)-FIND(" - ",A105)-2))</f>
        <v>JP</v>
      </c>
      <c r="D105" t="str">
        <f>IF(ISNA(VLOOKUP(A105,[1]raw_data!$J$2:$X$2088,10,FALSE)),"ZZ",VLOOKUP(A105,[1]raw_data!$J$2:$X$2088,10,FALSE))</f>
        <v>North Atlantic</v>
      </c>
      <c r="E105" s="6">
        <f>IF(ISNA(VLOOKUP(A105,[1]Racer_Regional_Part_Pivot!$A$5:$B$400,2,FALSE)),0,VLOOKUP(A105,[1]Racer_Regional_Part_Pivot!$A$5:$B$400,2,FALSE))</f>
        <v>4</v>
      </c>
      <c r="F105" s="6">
        <f>IF(ISNA(VLOOKUP(A105,[1]Racer_Regional_Points_Pivot!$A$7:$B$401,2,FALSE)),0,VLOOKUP(A105,[1]Racer_Regional_Points_Pivot!$A$7:$B$401,2,FALSE))</f>
        <v>15</v>
      </c>
      <c r="G105" s="6">
        <f>IF(ISNA(VLOOKUP(A105,[1]Racer_Regional_Points_Pivot!$A$7:$C$401,3,FALSE)),0,VLOOKUP(A105,[1]Racer_Regional_Points_Pivot!$A$7:$C$401,3,FALSE))</f>
        <v>155</v>
      </c>
    </row>
    <row r="106" spans="1:7" x14ac:dyDescent="0.25">
      <c r="A106" s="1" t="str">
        <f>[1]Racer_Regional_Part_Pivot!A96</f>
        <v>Gary Palumbo - JP</v>
      </c>
      <c r="B106" s="2" t="str">
        <f>IF(ISERR(LEFT(A106,FIND(" - ",A106))),"NA",LEFT(A106,FIND(" - ",A106)))</f>
        <v xml:space="preserve">Gary Palumbo </v>
      </c>
      <c r="C106" t="str">
        <f>IF(ISERR(RIGHT(A106,LEN(A106)-FIND(" - ",A106)-2)),"NA",RIGHT(A106,LEN(A106)-FIND(" - ",A106)-2))</f>
        <v>JP</v>
      </c>
      <c r="D106" t="str">
        <f>IF(ISNA(VLOOKUP(A106,[1]raw_data!$J$2:$X$2088,10,FALSE)),"ZZ",VLOOKUP(A106,[1]raw_data!$J$2:$X$2088,10,FALSE))</f>
        <v>North Atlantic</v>
      </c>
      <c r="E106" s="6">
        <f>IF(ISNA(VLOOKUP(A106,[1]Racer_Regional_Part_Pivot!$A$5:$B$400,2,FALSE)),0,VLOOKUP(A106,[1]Racer_Regional_Part_Pivot!$A$5:$B$400,2,FALSE))</f>
        <v>2</v>
      </c>
      <c r="F106" s="6">
        <f>IF(ISNA(VLOOKUP(A106,[1]Racer_Regional_Points_Pivot!$A$7:$B$401,2,FALSE)),0,VLOOKUP(A106,[1]Racer_Regional_Points_Pivot!$A$7:$B$401,2,FALSE))</f>
        <v>7</v>
      </c>
      <c r="G106" s="6">
        <f>IF(ISNA(VLOOKUP(A106,[1]Racer_Regional_Points_Pivot!$A$7:$C$401,3,FALSE)),0,VLOOKUP(A106,[1]Racer_Regional_Points_Pivot!$A$7:$C$401,3,FALSE))</f>
        <v>85</v>
      </c>
    </row>
    <row r="107" spans="1:7" x14ac:dyDescent="0.25">
      <c r="A107" s="1" t="str">
        <f>[1]Racer_Regional_Part_Pivot!A27</f>
        <v>Billy Glavin III - JP</v>
      </c>
      <c r="B107" s="2" t="str">
        <f>IF(ISERR(LEFT(A107,FIND(" - ",A107))),"NA",LEFT(A107,FIND(" - ",A107)))</f>
        <v xml:space="preserve">Billy Glavin III </v>
      </c>
      <c r="C107" t="str">
        <f>IF(ISERR(RIGHT(A107,LEN(A107)-FIND(" - ",A107)-2)),"NA",RIGHT(A107,LEN(A107)-FIND(" - ",A107)-2))</f>
        <v>JP</v>
      </c>
      <c r="D107" t="str">
        <f>IF(ISNA(VLOOKUP(A107,[1]raw_data!$J$2:$X$2088,10,FALSE)),"ZZ",VLOOKUP(A107,[1]raw_data!$J$2:$X$2088,10,FALSE))</f>
        <v>North Atlantic</v>
      </c>
      <c r="E107" s="6">
        <f>IF(ISNA(VLOOKUP(A107,[1]Racer_Regional_Part_Pivot!$A$5:$B$400,2,FALSE)),0,VLOOKUP(A107,[1]Racer_Regional_Part_Pivot!$A$5:$B$400,2,FALSE))</f>
        <v>1</v>
      </c>
      <c r="F107" s="6">
        <f>IF(ISNA(VLOOKUP(A107,[1]Racer_Regional_Points_Pivot!$A$7:$B$401,2,FALSE)),0,VLOOKUP(A107,[1]Racer_Regional_Points_Pivot!$A$7:$B$401,2,FALSE))</f>
        <v>3</v>
      </c>
      <c r="G107" s="6">
        <f>IF(ISNA(VLOOKUP(A107,[1]Racer_Regional_Points_Pivot!$A$7:$C$401,3,FALSE)),0,VLOOKUP(A107,[1]Racer_Regional_Points_Pivot!$A$7:$C$401,3,FALSE))</f>
        <v>38.5</v>
      </c>
    </row>
    <row r="108" spans="1:7" x14ac:dyDescent="0.25">
      <c r="A108" s="1"/>
      <c r="B108" s="2"/>
    </row>
    <row r="109" spans="1:7" x14ac:dyDescent="0.25">
      <c r="A109" s="1" t="str">
        <f>[1]Racer_Regional_Part_Pivot!A132</f>
        <v>John Sanders - JS</v>
      </c>
      <c r="B109" s="2" t="str">
        <f>IF(ISERR(LEFT(A109,FIND(" - ",A109))),"NA",LEFT(A109,FIND(" - ",A109)))</f>
        <v xml:space="preserve">John Sanders </v>
      </c>
      <c r="C109" t="str">
        <f>IF(ISERR(RIGHT(A109,LEN(A109)-FIND(" - ",A109)-2)),"NA",RIGHT(A109,LEN(A109)-FIND(" - ",A109)-2))</f>
        <v>JS</v>
      </c>
      <c r="D109" t="str">
        <f>IF(ISNA(VLOOKUP(A109,[1]raw_data!$J$2:$X$2088,10,FALSE)),"ZZ",VLOOKUP(A109,[1]raw_data!$J$2:$X$2088,10,FALSE))</f>
        <v>North Atlantic</v>
      </c>
      <c r="E109" s="6">
        <f>IF(ISNA(VLOOKUP(A109,[1]Racer_Regional_Part_Pivot!$A$5:$B$400,2,FALSE)),0,VLOOKUP(A109,[1]Racer_Regional_Part_Pivot!$A$5:$B$400,2,FALSE))</f>
        <v>6</v>
      </c>
      <c r="F109" s="6">
        <f>IF(ISNA(VLOOKUP(A109,[1]Racer_Regional_Points_Pivot!$A$7:$B$401,2,FALSE)),0,VLOOKUP(A109,[1]Racer_Regional_Points_Pivot!$A$7:$B$401,2,FALSE))</f>
        <v>20</v>
      </c>
      <c r="G109" s="6">
        <f>IF(ISNA(VLOOKUP(A109,[1]Racer_Regional_Points_Pivot!$A$7:$C$401,3,FALSE)),0,VLOOKUP(A109,[1]Racer_Regional_Points_Pivot!$A$7:$C$401,3,FALSE))</f>
        <v>193</v>
      </c>
    </row>
    <row r="110" spans="1:7" x14ac:dyDescent="0.25">
      <c r="A110" s="1" t="str">
        <f>[1]Racer_Regional_Part_Pivot!A99</f>
        <v>Gordy Wagner - JS</v>
      </c>
      <c r="B110" s="2" t="str">
        <f>IF(ISERR(LEFT(A110,FIND(" - ",A110))),"NA",LEFT(A110,FIND(" - ",A110)))</f>
        <v xml:space="preserve">Gordy Wagner </v>
      </c>
      <c r="C110" t="str">
        <f>IF(ISERR(RIGHT(A110,LEN(A110)-FIND(" - ",A110)-2)),"NA",RIGHT(A110,LEN(A110)-FIND(" - ",A110)-2))</f>
        <v>JS</v>
      </c>
      <c r="D110" t="str">
        <f>IF(ISNA(VLOOKUP(A110,[1]raw_data!$J$2:$X$2088,10,FALSE)),"ZZ",VLOOKUP(A110,[1]raw_data!$J$2:$X$2088,10,FALSE))</f>
        <v>North Atlantic</v>
      </c>
      <c r="E110" s="6">
        <f>IF(ISNA(VLOOKUP(A110,[1]Racer_Regional_Part_Pivot!$A$5:$B$400,2,FALSE)),0,VLOOKUP(A110,[1]Racer_Regional_Part_Pivot!$A$5:$B$400,2,FALSE))</f>
        <v>2</v>
      </c>
      <c r="F110" s="6">
        <f>IF(ISNA(VLOOKUP(A110,[1]Racer_Regional_Points_Pivot!$A$7:$B$401,2,FALSE)),0,VLOOKUP(A110,[1]Racer_Regional_Points_Pivot!$A$7:$B$401,2,FALSE))</f>
        <v>7</v>
      </c>
      <c r="G110" s="6">
        <f>IF(ISNA(VLOOKUP(A110,[1]Racer_Regional_Points_Pivot!$A$7:$C$401,3,FALSE)),0,VLOOKUP(A110,[1]Racer_Regional_Points_Pivot!$A$7:$C$401,3,FALSE))</f>
        <v>59.5</v>
      </c>
    </row>
    <row r="111" spans="1:7" x14ac:dyDescent="0.25">
      <c r="A111" s="1"/>
      <c r="B111" s="2"/>
    </row>
    <row r="112" spans="1:7" x14ac:dyDescent="0.25">
      <c r="A112" s="1" t="str">
        <f>[1]Racer_Regional_Part_Pivot!A76</f>
        <v>David Hellman - M3T</v>
      </c>
      <c r="B112" s="2" t="str">
        <f>IF(ISERR(LEFT(A112,FIND(" - ",A112))),"NA",LEFT(A112,FIND(" - ",A112)))</f>
        <v xml:space="preserve">David Hellman </v>
      </c>
      <c r="C112" t="str">
        <f>IF(ISERR(RIGHT(A112,LEN(A112)-FIND(" - ",A112)-2)),"NA",RIGHT(A112,LEN(A112)-FIND(" - ",A112)-2))</f>
        <v>M3T</v>
      </c>
      <c r="D112" t="str">
        <f>IF(ISNA(VLOOKUP(A112,[1]raw_data!$J$2:$X$2088,10,FALSE)),"ZZ",VLOOKUP(A112,[1]raw_data!$J$2:$X$2088,10,FALSE))</f>
        <v>North Atlantic</v>
      </c>
      <c r="E112" s="6">
        <f>IF(ISNA(VLOOKUP(A112,[1]Racer_Regional_Part_Pivot!$A$5:$B$400,2,FALSE)),0,VLOOKUP(A112,[1]Racer_Regional_Part_Pivot!$A$5:$B$400,2,FALSE))</f>
        <v>4</v>
      </c>
      <c r="F112" s="6">
        <f>IF(ISNA(VLOOKUP(A112,[1]Racer_Regional_Points_Pivot!$A$7:$B$401,2,FALSE)),0,VLOOKUP(A112,[1]Racer_Regional_Points_Pivot!$A$7:$B$401,2,FALSE))</f>
        <v>14</v>
      </c>
      <c r="G112" s="6">
        <f>IF(ISNA(VLOOKUP(A112,[1]Racer_Regional_Points_Pivot!$A$7:$C$401,3,FALSE)),0,VLOOKUP(A112,[1]Racer_Regional_Points_Pivot!$A$7:$C$401,3,FALSE))</f>
        <v>147.5</v>
      </c>
    </row>
    <row r="113" spans="1:7" x14ac:dyDescent="0.25">
      <c r="A113" s="1" t="str">
        <f>[1]Racer_Regional_Part_Pivot!A28</f>
        <v>Bob Martin - M3T</v>
      </c>
      <c r="B113" s="2" t="str">
        <f>IF(ISERR(LEFT(A113,FIND(" - ",A113))),"NA",LEFT(A113,FIND(" - ",A113)))</f>
        <v xml:space="preserve">Bob Martin </v>
      </c>
      <c r="C113" t="str">
        <f>IF(ISERR(RIGHT(A113,LEN(A113)-FIND(" - ",A113)-2)),"NA",RIGHT(A113,LEN(A113)-FIND(" - ",A113)-2))</f>
        <v>M3T</v>
      </c>
      <c r="D113" t="str">
        <f>IF(ISNA(VLOOKUP(A113,[1]raw_data!$J$2:$X$2088,10,FALSE)),"ZZ",VLOOKUP(A113,[1]raw_data!$J$2:$X$2088,10,FALSE))</f>
        <v>North Atlantic</v>
      </c>
      <c r="E113" s="6">
        <f>IF(ISNA(VLOOKUP(A113,[1]Racer_Regional_Part_Pivot!$A$5:$B$400,2,FALSE)),0,VLOOKUP(A113,[1]Racer_Regional_Part_Pivot!$A$5:$B$400,2,FALSE))</f>
        <v>4</v>
      </c>
      <c r="F113" s="6">
        <f>IF(ISNA(VLOOKUP(A113,[1]Racer_Regional_Points_Pivot!$A$7:$B$401,2,FALSE)),0,VLOOKUP(A113,[1]Racer_Regional_Points_Pivot!$A$7:$B$401,2,FALSE))</f>
        <v>14</v>
      </c>
      <c r="G113" s="6">
        <f>IF(ISNA(VLOOKUP(A113,[1]Racer_Regional_Points_Pivot!$A$7:$C$401,3,FALSE)),0,VLOOKUP(A113,[1]Racer_Regional_Points_Pivot!$A$7:$C$401,3,FALSE))</f>
        <v>142.5</v>
      </c>
    </row>
    <row r="114" spans="1:7" x14ac:dyDescent="0.25">
      <c r="A114" s="1" t="str">
        <f>[1]Racer_Regional_Part_Pivot!A131</f>
        <v>John Paton - M3T</v>
      </c>
      <c r="B114" s="2" t="str">
        <f>IF(ISERR(LEFT(A114,FIND(" - ",A114))),"NA",LEFT(A114,FIND(" - ",A114)))</f>
        <v xml:space="preserve">John Paton </v>
      </c>
      <c r="C114" t="str">
        <f>IF(ISERR(RIGHT(A114,LEN(A114)-FIND(" - ",A114)-2)),"NA",RIGHT(A114,LEN(A114)-FIND(" - ",A114)-2))</f>
        <v>M3T</v>
      </c>
      <c r="D114" t="str">
        <f>IF(ISNA(VLOOKUP(A114,[1]raw_data!$J$2:$X$2088,10,FALSE)),"ZZ",VLOOKUP(A114,[1]raw_data!$J$2:$X$2088,10,FALSE))</f>
        <v>North Atlantic</v>
      </c>
      <c r="E114" s="6">
        <f>IF(ISNA(VLOOKUP(A114,[1]Racer_Regional_Part_Pivot!$A$5:$B$400,2,FALSE)),0,VLOOKUP(A114,[1]Racer_Regional_Part_Pivot!$A$5:$B$400,2,FALSE))</f>
        <v>1</v>
      </c>
      <c r="F114" s="6">
        <f>IF(ISNA(VLOOKUP(A114,[1]Racer_Regional_Points_Pivot!$A$7:$B$401,2,FALSE)),0,VLOOKUP(A114,[1]Racer_Regional_Points_Pivot!$A$7:$B$401,2,FALSE))</f>
        <v>4</v>
      </c>
      <c r="G114" s="6">
        <f>IF(ISNA(VLOOKUP(A114,[1]Racer_Regional_Points_Pivot!$A$7:$C$401,3,FALSE)),0,VLOOKUP(A114,[1]Racer_Regional_Points_Pivot!$A$7:$C$401,3,FALSE))</f>
        <v>60</v>
      </c>
    </row>
    <row r="115" spans="1:7" x14ac:dyDescent="0.25">
      <c r="A115" s="1" t="str">
        <f>[1]Racer_Regional_Part_Pivot!A133</f>
        <v>John Schmid - M3T</v>
      </c>
      <c r="B115" s="2" t="str">
        <f>IF(ISERR(LEFT(A115,FIND(" - ",A115))),"NA",LEFT(A115,FIND(" - ",A115)))</f>
        <v xml:space="preserve">John Schmid </v>
      </c>
      <c r="C115" t="str">
        <f>IF(ISERR(RIGHT(A115,LEN(A115)-FIND(" - ",A115)-2)),"NA",RIGHT(A115,LEN(A115)-FIND(" - ",A115)-2))</f>
        <v>M3T</v>
      </c>
      <c r="D115" t="str">
        <f>IF(ISNA(VLOOKUP(A115,[1]raw_data!$J$2:$X$2088,10,FALSE)),"ZZ",VLOOKUP(A115,[1]raw_data!$J$2:$X$2088,10,FALSE))</f>
        <v>North Atlantic</v>
      </c>
      <c r="E115" s="6">
        <f>IF(ISNA(VLOOKUP(A115,[1]Racer_Regional_Part_Pivot!$A$5:$B$400,2,FALSE)),0,VLOOKUP(A115,[1]Racer_Regional_Part_Pivot!$A$5:$B$400,2,FALSE))</f>
        <v>1</v>
      </c>
      <c r="F115" s="6">
        <f>IF(ISNA(VLOOKUP(A115,[1]Racer_Regional_Points_Pivot!$A$7:$B$401,2,FALSE)),0,VLOOKUP(A115,[1]Racer_Regional_Points_Pivot!$A$7:$B$401,2,FALSE))</f>
        <v>3</v>
      </c>
      <c r="G115" s="6">
        <f>IF(ISNA(VLOOKUP(A115,[1]Racer_Regional_Points_Pivot!$A$7:$C$401,3,FALSE)),0,VLOOKUP(A115,[1]Racer_Regional_Points_Pivot!$A$7:$C$401,3,FALSE))</f>
        <v>34</v>
      </c>
    </row>
    <row r="116" spans="1:7" x14ac:dyDescent="0.25">
      <c r="A116" s="1"/>
      <c r="B116" s="2"/>
    </row>
    <row r="117" spans="1:7" x14ac:dyDescent="0.25">
      <c r="A117" s="1" t="str">
        <f>[1]Racer_Regional_Part_Pivot!A254</f>
        <v>Will Schneider - SE30</v>
      </c>
      <c r="B117" s="2" t="str">
        <f>IF(ISERR(LEFT(A117,FIND(" - ",A117))),"NA",LEFT(A117,FIND(" - ",A117)))</f>
        <v xml:space="preserve">Will Schneider </v>
      </c>
      <c r="C117" t="str">
        <f>IF(ISERR(RIGHT(A117,LEN(A117)-FIND(" - ",A117)-2)),"NA",RIGHT(A117,LEN(A117)-FIND(" - ",A117)-2))</f>
        <v>SE30</v>
      </c>
      <c r="D117" t="str">
        <f>IF(ISNA(VLOOKUP(A117,[1]raw_data!$J$2:$X$2088,10,FALSE)),"ZZ",VLOOKUP(A117,[1]raw_data!$J$2:$X$2088,10,FALSE))</f>
        <v>North Atlantic</v>
      </c>
      <c r="E117" s="6">
        <f>IF(ISNA(VLOOKUP(A117,[1]Racer_Regional_Part_Pivot!$A$5:$B$400,2,FALSE)),0,VLOOKUP(A117,[1]Racer_Regional_Part_Pivot!$A$5:$B$400,2,FALSE))</f>
        <v>1</v>
      </c>
      <c r="F117" s="6">
        <f>IF(ISNA(VLOOKUP(A117,[1]Racer_Regional_Points_Pivot!$A$7:$B$401,2,FALSE)),0,VLOOKUP(A117,[1]Racer_Regional_Points_Pivot!$A$7:$B$401,2,FALSE))</f>
        <v>2</v>
      </c>
      <c r="G117" s="6">
        <f>IF(ISNA(VLOOKUP(A117,[1]Racer_Regional_Points_Pivot!$A$7:$C$401,3,FALSE)),0,VLOOKUP(A117,[1]Racer_Regional_Points_Pivot!$A$7:$C$401,3,FALSE))</f>
        <v>30</v>
      </c>
    </row>
    <row r="118" spans="1:7" x14ac:dyDescent="0.25">
      <c r="A118" s="1"/>
      <c r="B118" s="2"/>
    </row>
    <row r="119" spans="1:7" x14ac:dyDescent="0.25">
      <c r="A119" s="1" t="str">
        <f>[1]Racer_Regional_Part_Pivot!A232</f>
        <v>Steven Fitzgerald - SM</v>
      </c>
      <c r="B119" s="2" t="str">
        <f>IF(ISERR(LEFT(A119,FIND(" - ",A119))),"NA",LEFT(A119,FIND(" - ",A119)))</f>
        <v xml:space="preserve">Steven Fitzgerald </v>
      </c>
      <c r="C119" t="str">
        <f>IF(ISERR(RIGHT(A119,LEN(A119)-FIND(" - ",A119)-2)),"NA",RIGHT(A119,LEN(A119)-FIND(" - ",A119)-2))</f>
        <v>SM</v>
      </c>
      <c r="D119" t="str">
        <f>IF(ISNA(VLOOKUP(A119,[1]raw_data!$J$2:$X$2088,10,FALSE)),"ZZ",VLOOKUP(A119,[1]raw_data!$J$2:$X$2088,10,FALSE))</f>
        <v>North Atlantic</v>
      </c>
      <c r="E119" s="6">
        <f>IF(ISNA(VLOOKUP(A119,[1]Racer_Regional_Part_Pivot!$A$5:$B$400,2,FALSE)),0,VLOOKUP(A119,[1]Racer_Regional_Part_Pivot!$A$5:$B$400,2,FALSE))</f>
        <v>2</v>
      </c>
      <c r="F119" s="6">
        <f>IF(ISNA(VLOOKUP(A119,[1]Racer_Regional_Points_Pivot!$A$7:$B$401,2,FALSE)),0,VLOOKUP(A119,[1]Racer_Regional_Points_Pivot!$A$7:$B$401,2,FALSE))</f>
        <v>1</v>
      </c>
      <c r="G119" s="6">
        <f>IF(ISNA(VLOOKUP(A119,[1]Racer_Regional_Points_Pivot!$A$7:$C$401,3,FALSE)),0,VLOOKUP(A119,[1]Racer_Regional_Points_Pivot!$A$7:$C$401,3,FALSE))</f>
        <v>15</v>
      </c>
    </row>
    <row r="120" spans="1:7" x14ac:dyDescent="0.25">
      <c r="A120" s="1"/>
      <c r="B120" s="2"/>
    </row>
    <row r="121" spans="1:7" x14ac:dyDescent="0.25">
      <c r="A121" s="1" t="str">
        <f>[1]Racer_Regional_Part_Pivot!A100</f>
        <v>Greg Hartman - Spec E46</v>
      </c>
      <c r="B121" s="2" t="str">
        <f>IF(ISERR(LEFT(A121,FIND(" - ",A121))),"NA",LEFT(A121,FIND(" - ",A121)))</f>
        <v xml:space="preserve">Greg Hartman </v>
      </c>
      <c r="C121" t="str">
        <f>IF(ISERR(RIGHT(A121,LEN(A121)-FIND(" - ",A121)-2)),"NA",RIGHT(A121,LEN(A121)-FIND(" - ",A121)-2))</f>
        <v>Spec E46</v>
      </c>
      <c r="D121" t="str">
        <f>IF(ISNA(VLOOKUP(A121,[1]raw_data!$J$2:$X$2088,10,FALSE)),"ZZ",VLOOKUP(A121,[1]raw_data!$J$2:$X$2088,10,FALSE))</f>
        <v>North Atlantic</v>
      </c>
      <c r="E121" s="6">
        <f>IF(ISNA(VLOOKUP(A121,[1]Racer_Regional_Part_Pivot!$A$5:$B$400,2,FALSE)),0,VLOOKUP(A121,[1]Racer_Regional_Part_Pivot!$A$5:$B$400,2,FALSE))</f>
        <v>5</v>
      </c>
      <c r="F121" s="6">
        <f>IF(ISNA(VLOOKUP(A121,[1]Racer_Regional_Points_Pivot!$A$7:$B$401,2,FALSE)),0,VLOOKUP(A121,[1]Racer_Regional_Points_Pivot!$A$7:$B$401,2,FALSE))</f>
        <v>17</v>
      </c>
      <c r="G121" s="6">
        <f>IF(ISNA(VLOOKUP(A121,[1]Racer_Regional_Points_Pivot!$A$7:$C$401,3,FALSE)),0,VLOOKUP(A121,[1]Racer_Regional_Points_Pivot!$A$7:$C$401,3,FALSE))</f>
        <v>135</v>
      </c>
    </row>
    <row r="122" spans="1:7" x14ac:dyDescent="0.25">
      <c r="A122" s="1" t="str">
        <f>[1]Racer_Regional_Part_Pivot!A197</f>
        <v>Ron Checca - Spec E46</v>
      </c>
      <c r="B122" s="2" t="str">
        <f>IF(ISERR(LEFT(A122,FIND(" - ",A122))),"NA",LEFT(A122,FIND(" - ",A122)))</f>
        <v xml:space="preserve">Ron Checca </v>
      </c>
      <c r="C122" t="str">
        <f>IF(ISERR(RIGHT(A122,LEN(A122)-FIND(" - ",A122)-2)),"NA",RIGHT(A122,LEN(A122)-FIND(" - ",A122)-2))</f>
        <v>Spec E46</v>
      </c>
      <c r="D122" t="str">
        <f>IF(ISNA(VLOOKUP(A122,[1]raw_data!$J$2:$X$2088,10,FALSE)),"ZZ",VLOOKUP(A122,[1]raw_data!$J$2:$X$2088,10,FALSE))</f>
        <v>North Atlantic</v>
      </c>
      <c r="E122" s="6">
        <f>IF(ISNA(VLOOKUP(A122,[1]Racer_Regional_Part_Pivot!$A$5:$B$400,2,FALSE)),0,VLOOKUP(A122,[1]Racer_Regional_Part_Pivot!$A$5:$B$400,2,FALSE))</f>
        <v>1</v>
      </c>
      <c r="F122" s="6">
        <f>IF(ISNA(VLOOKUP(A122,[1]Racer_Regional_Points_Pivot!$A$7:$B$401,2,FALSE)),0,VLOOKUP(A122,[1]Racer_Regional_Points_Pivot!$A$7:$B$401,2,FALSE))</f>
        <v>4</v>
      </c>
      <c r="G122" s="6">
        <f>IF(ISNA(VLOOKUP(A122,[1]Racer_Regional_Points_Pivot!$A$7:$C$401,3,FALSE)),0,VLOOKUP(A122,[1]Racer_Regional_Points_Pivot!$A$7:$C$401,3,FALSE))</f>
        <v>60</v>
      </c>
    </row>
    <row r="123" spans="1:7" x14ac:dyDescent="0.25">
      <c r="A123" s="1" t="str">
        <f>[1]Racer_Regional_Part_Pivot!A172</f>
        <v>Michael Stoltzfus - Spec E46</v>
      </c>
      <c r="B123" s="2" t="str">
        <f>IF(ISERR(LEFT(A123,FIND(" - ",A123))),"NA",LEFT(A123,FIND(" - ",A123)))</f>
        <v xml:space="preserve">Michael Stoltzfus </v>
      </c>
      <c r="C123" t="str">
        <f>IF(ISERR(RIGHT(A123,LEN(A123)-FIND(" - ",A123)-2)),"NA",RIGHT(A123,LEN(A123)-FIND(" - ",A123)-2))</f>
        <v>Spec E46</v>
      </c>
      <c r="D123" t="str">
        <f>IF(ISNA(VLOOKUP(A123,[1]raw_data!$J$2:$X$2088,10,FALSE)),"ZZ",VLOOKUP(A123,[1]raw_data!$J$2:$X$2088,10,FALSE))</f>
        <v>North Atlantic</v>
      </c>
      <c r="E123" s="6">
        <f>IF(ISNA(VLOOKUP(A123,[1]Racer_Regional_Part_Pivot!$A$5:$B$400,2,FALSE)),0,VLOOKUP(A123,[1]Racer_Regional_Part_Pivot!$A$5:$B$400,2,FALSE))</f>
        <v>1</v>
      </c>
      <c r="F123" s="6">
        <f>IF(ISNA(VLOOKUP(A123,[1]Racer_Regional_Points_Pivot!$A$7:$B$401,2,FALSE)),0,VLOOKUP(A123,[1]Racer_Regional_Points_Pivot!$A$7:$B$401,2,FALSE))</f>
        <v>0</v>
      </c>
      <c r="G123" s="6">
        <f>IF(ISNA(VLOOKUP(A123,[1]Racer_Regional_Points_Pivot!$A$7:$C$401,3,FALSE)),0,VLOOKUP(A123,[1]Racer_Regional_Points_Pivot!$A$7:$C$401,3,FALSE))</f>
        <v>0</v>
      </c>
    </row>
    <row r="124" spans="1:7" x14ac:dyDescent="0.25">
      <c r="A124" s="1"/>
      <c r="B124" s="2"/>
    </row>
    <row r="125" spans="1:7" x14ac:dyDescent="0.25">
      <c r="A125" s="1" t="str">
        <f>[1]Racer_Regional_Part_Pivot!A138</f>
        <v>Jonathan Simmons - CM</v>
      </c>
      <c r="B125" s="2" t="str">
        <f>IF(ISERR(LEFT(A125,FIND(" - ",A125))),"NA",LEFT(A125,FIND(" - ",A125)))</f>
        <v xml:space="preserve">Jonathan Simmons </v>
      </c>
      <c r="C125" t="str">
        <f>IF(ISERR(RIGHT(A125,LEN(A125)-FIND(" - ",A125)-2)),"NA",RIGHT(A125,LEN(A125)-FIND(" - ",A125)-2))</f>
        <v>CM</v>
      </c>
      <c r="D125" t="str">
        <f>IF(ISNA(VLOOKUP(A125,[1]raw_data!$J$2:$X$2088,10,FALSE)),"ZZ",VLOOKUP(A125,[1]raw_data!$J$2:$X$2088,10,FALSE))</f>
        <v>North Central</v>
      </c>
      <c r="E125" s="6">
        <f>IF(ISNA(VLOOKUP(A125,[1]Racer_Regional_Part_Pivot!$A$5:$B$400,2,FALSE)),0,VLOOKUP(A125,[1]Racer_Regional_Part_Pivot!$A$5:$B$400,2,FALSE))</f>
        <v>3</v>
      </c>
      <c r="F125" s="6">
        <f>IF(ISNA(VLOOKUP(A125,[1]Racer_Regional_Points_Pivot!$A$7:$B$401,2,FALSE)),0,VLOOKUP(A125,[1]Racer_Regional_Points_Pivot!$A$7:$B$401,2,FALSE))</f>
        <v>6</v>
      </c>
      <c r="G125" s="6">
        <f>IF(ISNA(VLOOKUP(A125,[1]Racer_Regional_Points_Pivot!$A$7:$C$401,3,FALSE)),0,VLOOKUP(A125,[1]Racer_Regional_Points_Pivot!$A$7:$C$401,3,FALSE))</f>
        <v>31.5</v>
      </c>
    </row>
    <row r="126" spans="1:7" x14ac:dyDescent="0.25">
      <c r="A126" s="1"/>
      <c r="B126" s="2"/>
    </row>
    <row r="127" spans="1:7" x14ac:dyDescent="0.25">
      <c r="A127" s="1" t="str">
        <f>[1]Racer_Regional_Part_Pivot!A128</f>
        <v>John Barhydt - EM</v>
      </c>
      <c r="B127" s="2" t="str">
        <f>IF(ISERR(LEFT(A127,FIND(" - ",A127))),"NA",LEFT(A127,FIND(" - ",A127)))</f>
        <v xml:space="preserve">John Barhydt </v>
      </c>
      <c r="C127" t="str">
        <f>IF(ISERR(RIGHT(A127,LEN(A127)-FIND(" - ",A127)-2)),"NA",RIGHT(A127,LEN(A127)-FIND(" - ",A127)-2))</f>
        <v>EM</v>
      </c>
      <c r="D127" t="str">
        <f>IF(ISNA(VLOOKUP(A127,[1]raw_data!$J$2:$X$2088,10,FALSE)),"ZZ",VLOOKUP(A127,[1]raw_data!$J$2:$X$2088,10,FALSE))</f>
        <v>North Central</v>
      </c>
      <c r="E127" s="6">
        <f>IF(ISNA(VLOOKUP(A127,[1]Racer_Regional_Part_Pivot!$A$5:$B$400,2,FALSE)),0,VLOOKUP(A127,[1]Racer_Regional_Part_Pivot!$A$5:$B$400,2,FALSE))</f>
        <v>1</v>
      </c>
      <c r="F127" s="6">
        <f>IF(ISNA(VLOOKUP(A127,[1]Racer_Regional_Points_Pivot!$A$7:$B$401,2,FALSE)),0,VLOOKUP(A127,[1]Racer_Regional_Points_Pivot!$A$7:$B$401,2,FALSE))</f>
        <v>3</v>
      </c>
      <c r="G127" s="6">
        <f>IF(ISNA(VLOOKUP(A127,[1]Racer_Regional_Points_Pivot!$A$7:$C$401,3,FALSE)),0,VLOOKUP(A127,[1]Racer_Regional_Points_Pivot!$A$7:$C$401,3,FALSE))</f>
        <v>42.5</v>
      </c>
    </row>
    <row r="128" spans="1:7" x14ac:dyDescent="0.25">
      <c r="A128" s="1" t="str">
        <f>[1]Racer_Regional_Part_Pivot!A121</f>
        <v>Jeffrey Mitchell - EM</v>
      </c>
      <c r="B128" s="2" t="str">
        <f>IF(ISERR(LEFT(A128,FIND(" - ",A128))),"NA",LEFT(A128,FIND(" - ",A128)))</f>
        <v xml:space="preserve">Jeffrey Mitchell </v>
      </c>
      <c r="C128" t="str">
        <f>IF(ISERR(RIGHT(A128,LEN(A128)-FIND(" - ",A128)-2)),"NA",RIGHT(A128,LEN(A128)-FIND(" - ",A128)-2))</f>
        <v>EM</v>
      </c>
      <c r="D128" t="str">
        <f>IF(ISNA(VLOOKUP(A128,[1]raw_data!$J$2:$X$2088,10,FALSE)),"ZZ",VLOOKUP(A128,[1]raw_data!$J$2:$X$2088,10,FALSE))</f>
        <v>North Central</v>
      </c>
      <c r="E128" s="6">
        <f>IF(ISNA(VLOOKUP(A128,[1]Racer_Regional_Part_Pivot!$A$5:$B$400,2,FALSE)),0,VLOOKUP(A128,[1]Racer_Regional_Part_Pivot!$A$5:$B$400,2,FALSE))</f>
        <v>1</v>
      </c>
      <c r="F128" s="6">
        <f>IF(ISNA(VLOOKUP(A128,[1]Racer_Regional_Points_Pivot!$A$7:$B$401,2,FALSE)),0,VLOOKUP(A128,[1]Racer_Regional_Points_Pivot!$A$7:$B$401,2,FALSE))</f>
        <v>1</v>
      </c>
      <c r="G128" s="6">
        <f>IF(ISNA(VLOOKUP(A128,[1]Racer_Regional_Points_Pivot!$A$7:$C$401,3,FALSE)),0,VLOOKUP(A128,[1]Racer_Regional_Points_Pivot!$A$7:$C$401,3,FALSE))</f>
        <v>17</v>
      </c>
    </row>
    <row r="129" spans="1:7" x14ac:dyDescent="0.25">
      <c r="A129" s="1"/>
      <c r="B129" s="2"/>
    </row>
    <row r="130" spans="1:7" x14ac:dyDescent="0.25">
      <c r="A130" s="1" t="str">
        <f>[1]Racer_Regional_Part_Pivot!A67</f>
        <v>Dave Thoman - GTS3</v>
      </c>
      <c r="B130" s="2" t="str">
        <f>IF(ISERR(LEFT(A130,FIND(" - ",A130))),"NA",LEFT(A130,FIND(" - ",A130)))</f>
        <v xml:space="preserve">Dave Thoman </v>
      </c>
      <c r="C130" t="str">
        <f>IF(ISERR(RIGHT(A130,LEN(A130)-FIND(" - ",A130)-2)),"NA",RIGHT(A130,LEN(A130)-FIND(" - ",A130)-2))</f>
        <v>GTS3</v>
      </c>
      <c r="D130" t="str">
        <f>IF(ISNA(VLOOKUP(A130,[1]raw_data!$J$2:$X$2088,10,FALSE)),"ZZ",VLOOKUP(A130,[1]raw_data!$J$2:$X$2088,10,FALSE))</f>
        <v>North Central</v>
      </c>
      <c r="E130" s="6">
        <f>IF(ISNA(VLOOKUP(A130,[1]Racer_Regional_Part_Pivot!$A$5:$B$400,2,FALSE)),0,VLOOKUP(A130,[1]Racer_Regional_Part_Pivot!$A$5:$B$400,2,FALSE))</f>
        <v>1</v>
      </c>
      <c r="F130" s="6">
        <f>IF(ISNA(VLOOKUP(A130,[1]Racer_Regional_Points_Pivot!$A$7:$B$401,2,FALSE)),0,VLOOKUP(A130,[1]Racer_Regional_Points_Pivot!$A$7:$B$401,2,FALSE))</f>
        <v>2</v>
      </c>
      <c r="G130" s="6">
        <f>IF(ISNA(VLOOKUP(A130,[1]Racer_Regional_Points_Pivot!$A$7:$C$401,3,FALSE)),0,VLOOKUP(A130,[1]Racer_Regional_Points_Pivot!$A$7:$C$401,3,FALSE))</f>
        <v>26</v>
      </c>
    </row>
    <row r="131" spans="1:7" x14ac:dyDescent="0.25">
      <c r="A131" s="1"/>
      <c r="B131" s="2"/>
    </row>
    <row r="132" spans="1:7" x14ac:dyDescent="0.25">
      <c r="A132" s="1" t="str">
        <f>[1]Racer_Regional_Part_Pivot!A203</f>
        <v>Ryan White - HS</v>
      </c>
      <c r="B132" s="2" t="str">
        <f>IF(ISERR(LEFT(A132,FIND(" - ",A132))),"NA",LEFT(A132,FIND(" - ",A132)))</f>
        <v xml:space="preserve">Ryan White </v>
      </c>
      <c r="C132" t="str">
        <f>IF(ISERR(RIGHT(A132,LEN(A132)-FIND(" - ",A132)-2)),"NA",RIGHT(A132,LEN(A132)-FIND(" - ",A132)-2))</f>
        <v>HS</v>
      </c>
      <c r="D132" t="str">
        <f>IF(ISNA(VLOOKUP(A132,[1]raw_data!$J$2:$X$2088,10,FALSE)),"ZZ",VLOOKUP(A132,[1]raw_data!$J$2:$X$2088,10,FALSE))</f>
        <v>North Central</v>
      </c>
      <c r="E132" s="6">
        <f>IF(ISNA(VLOOKUP(A132,[1]Racer_Regional_Part_Pivot!$A$5:$B$400,2,FALSE)),0,VLOOKUP(A132,[1]Racer_Regional_Part_Pivot!$A$5:$B$400,2,FALSE))</f>
        <v>2</v>
      </c>
      <c r="F132" s="6">
        <f>IF(ISNA(VLOOKUP(A132,[1]Racer_Regional_Points_Pivot!$A$7:$B$401,2,FALSE)),0,VLOOKUP(A132,[1]Racer_Regional_Points_Pivot!$A$7:$B$401,2,FALSE))</f>
        <v>6</v>
      </c>
      <c r="G132" s="6">
        <f>IF(ISNA(VLOOKUP(A132,[1]Racer_Regional_Points_Pivot!$A$7:$C$401,3,FALSE)),0,VLOOKUP(A132,[1]Racer_Regional_Points_Pivot!$A$7:$C$401,3,FALSE))</f>
        <v>98</v>
      </c>
    </row>
    <row r="133" spans="1:7" x14ac:dyDescent="0.25">
      <c r="A133" s="1"/>
      <c r="B133" s="2"/>
    </row>
    <row r="134" spans="1:7" x14ac:dyDescent="0.25">
      <c r="A134" s="1" t="str">
        <f>[1]Racer_Regional_Part_Pivot!A29</f>
        <v>Bob Perritt - IP</v>
      </c>
      <c r="B134" s="2" t="str">
        <f>IF(ISERR(LEFT(A134,FIND(" - ",A134))),"NA",LEFT(A134,FIND(" - ",A134)))</f>
        <v xml:space="preserve">Bob Perritt </v>
      </c>
      <c r="C134" t="str">
        <f>IF(ISERR(RIGHT(A134,LEN(A134)-FIND(" - ",A134)-2)),"NA",RIGHT(A134,LEN(A134)-FIND(" - ",A134)-2))</f>
        <v>IP</v>
      </c>
      <c r="D134" t="str">
        <f>IF(ISNA(VLOOKUP(A134,[1]raw_data!$J$2:$X$2088,10,FALSE)),"ZZ",VLOOKUP(A134,[1]raw_data!$J$2:$X$2088,10,FALSE))</f>
        <v>North Central</v>
      </c>
      <c r="E134" s="6">
        <f>IF(ISNA(VLOOKUP(A134,[1]Racer_Regional_Part_Pivot!$A$5:$B$400,2,FALSE)),0,VLOOKUP(A134,[1]Racer_Regional_Part_Pivot!$A$5:$B$400,2,FALSE))</f>
        <v>2</v>
      </c>
      <c r="F134" s="6">
        <f>IF(ISNA(VLOOKUP(A134,[1]Racer_Regional_Points_Pivot!$A$7:$B$401,2,FALSE)),0,VLOOKUP(A134,[1]Racer_Regional_Points_Pivot!$A$7:$B$401,2,FALSE))</f>
        <v>7</v>
      </c>
      <c r="G134" s="6">
        <f>IF(ISNA(VLOOKUP(A134,[1]Racer_Regional_Points_Pivot!$A$7:$C$401,3,FALSE)),0,VLOOKUP(A134,[1]Racer_Regional_Points_Pivot!$A$7:$C$401,3,FALSE))</f>
        <v>77.5</v>
      </c>
    </row>
    <row r="135" spans="1:7" x14ac:dyDescent="0.25">
      <c r="A135" s="1" t="str">
        <f>[1]Racer_Regional_Part_Pivot!A144</f>
        <v>Ken Matheny - IP</v>
      </c>
      <c r="B135" s="2" t="str">
        <f>IF(ISERR(LEFT(A135,FIND(" - ",A135))),"NA",LEFT(A135,FIND(" - ",A135)))</f>
        <v xml:space="preserve">Ken Matheny </v>
      </c>
      <c r="C135" t="str">
        <f>IF(ISERR(RIGHT(A135,LEN(A135)-FIND(" - ",A135)-2)),"NA",RIGHT(A135,LEN(A135)-FIND(" - ",A135)-2))</f>
        <v>IP</v>
      </c>
      <c r="D135" t="str">
        <f>IF(ISNA(VLOOKUP(A135,[1]raw_data!$J$2:$X$2088,10,FALSE)),"ZZ",VLOOKUP(A135,[1]raw_data!$J$2:$X$2088,10,FALSE))</f>
        <v>North Central</v>
      </c>
      <c r="E135" s="6">
        <f>IF(ISNA(VLOOKUP(A135,[1]Racer_Regional_Part_Pivot!$A$5:$B$400,2,FALSE)),0,VLOOKUP(A135,[1]Racer_Regional_Part_Pivot!$A$5:$B$400,2,FALSE))</f>
        <v>2</v>
      </c>
      <c r="F135" s="6">
        <f>IF(ISNA(VLOOKUP(A135,[1]Racer_Regional_Points_Pivot!$A$7:$B$401,2,FALSE)),0,VLOOKUP(A135,[1]Racer_Regional_Points_Pivot!$A$7:$B$401,2,FALSE))</f>
        <v>5</v>
      </c>
      <c r="G135" s="6">
        <f>IF(ISNA(VLOOKUP(A135,[1]Racer_Regional_Points_Pivot!$A$7:$C$401,3,FALSE)),0,VLOOKUP(A135,[1]Racer_Regional_Points_Pivot!$A$7:$C$401,3,FALSE))</f>
        <v>25</v>
      </c>
    </row>
    <row r="136" spans="1:7" x14ac:dyDescent="0.25">
      <c r="A136" s="1" t="str">
        <f>[1]Racer_Regional_Part_Pivot!A86</f>
        <v>Edward Macanga - IP</v>
      </c>
      <c r="B136" s="2" t="str">
        <f>IF(ISERR(LEFT(A136,FIND(" - ",A136))),"NA",LEFT(A136,FIND(" - ",A136)))</f>
        <v xml:space="preserve">Edward Macanga </v>
      </c>
      <c r="C136" t="str">
        <f>IF(ISERR(RIGHT(A136,LEN(A136)-FIND(" - ",A136)-2)),"NA",RIGHT(A136,LEN(A136)-FIND(" - ",A136)-2))</f>
        <v>IP</v>
      </c>
      <c r="D136" t="str">
        <f>IF(ISNA(VLOOKUP(A136,[1]raw_data!$J$2:$X$2088,10,FALSE)),"ZZ",VLOOKUP(A136,[1]raw_data!$J$2:$X$2088,10,FALSE))</f>
        <v>North Central</v>
      </c>
      <c r="E136" s="6">
        <f>IF(ISNA(VLOOKUP(A136,[1]Racer_Regional_Part_Pivot!$A$5:$B$400,2,FALSE)),0,VLOOKUP(A136,[1]Racer_Regional_Part_Pivot!$A$5:$B$400,2,FALSE))</f>
        <v>1</v>
      </c>
      <c r="F136" s="6">
        <f>IF(ISNA(VLOOKUP(A136,[1]Racer_Regional_Points_Pivot!$A$7:$B$401,2,FALSE)),0,VLOOKUP(A136,[1]Racer_Regional_Points_Pivot!$A$7:$B$401,2,FALSE))</f>
        <v>0</v>
      </c>
      <c r="G136" s="6">
        <f>IF(ISNA(VLOOKUP(A136,[1]Racer_Regional_Points_Pivot!$A$7:$C$401,3,FALSE)),0,VLOOKUP(A136,[1]Racer_Regional_Points_Pivot!$A$7:$C$401,3,FALSE))</f>
        <v>0</v>
      </c>
    </row>
    <row r="137" spans="1:7" x14ac:dyDescent="0.25">
      <c r="A137" s="1" t="str">
        <f>[1]Racer_Regional_Part_Pivot!A156</f>
        <v>Mark Macanga - IP</v>
      </c>
      <c r="B137" s="2" t="str">
        <f>IF(ISERR(LEFT(A137,FIND(" - ",A137))),"NA",LEFT(A137,FIND(" - ",A137)))</f>
        <v xml:space="preserve">Mark Macanga </v>
      </c>
      <c r="C137" t="str">
        <f>IF(ISERR(RIGHT(A137,LEN(A137)-FIND(" - ",A137)-2)),"NA",RIGHT(A137,LEN(A137)-FIND(" - ",A137)-2))</f>
        <v>IP</v>
      </c>
      <c r="D137" t="str">
        <f>IF(ISNA(VLOOKUP(A137,[1]raw_data!$J$2:$X$2088,10,FALSE)),"ZZ",VLOOKUP(A137,[1]raw_data!$J$2:$X$2088,10,FALSE))</f>
        <v>North Central</v>
      </c>
      <c r="E137" s="6">
        <f>IF(ISNA(VLOOKUP(A137,[1]Racer_Regional_Part_Pivot!$A$5:$B$400,2,FALSE)),0,VLOOKUP(A137,[1]Racer_Regional_Part_Pivot!$A$5:$B$400,2,FALSE))</f>
        <v>1</v>
      </c>
      <c r="F137" s="6">
        <f>IF(ISNA(VLOOKUP(A137,[1]Racer_Regional_Points_Pivot!$A$7:$B$401,2,FALSE)),0,VLOOKUP(A137,[1]Racer_Regional_Points_Pivot!$A$7:$B$401,2,FALSE))</f>
        <v>0</v>
      </c>
      <c r="G137" s="6">
        <f>IF(ISNA(VLOOKUP(A137,[1]Racer_Regional_Points_Pivot!$A$7:$C$401,3,FALSE)),0,VLOOKUP(A137,[1]Racer_Regional_Points_Pivot!$A$7:$C$401,3,FALSE))</f>
        <v>0</v>
      </c>
    </row>
    <row r="138" spans="1:7" x14ac:dyDescent="0.25">
      <c r="A138" s="1"/>
      <c r="B138" s="2"/>
    </row>
    <row r="139" spans="1:7" x14ac:dyDescent="0.25">
      <c r="A139" s="1" t="str">
        <f>[1]Racer_Regional_Part_Pivot!A143</f>
        <v>Kelly Williams - IS</v>
      </c>
      <c r="B139" s="2" t="str">
        <f>IF(ISERR(LEFT(A139,FIND(" - ",A139))),"NA",LEFT(A139,FIND(" - ",A139)))</f>
        <v xml:space="preserve">Kelly Williams </v>
      </c>
      <c r="C139" t="str">
        <f>IF(ISERR(RIGHT(A139,LEN(A139)-FIND(" - ",A139)-2)),"NA",RIGHT(A139,LEN(A139)-FIND(" - ",A139)-2))</f>
        <v>IS</v>
      </c>
      <c r="D139" t="str">
        <f>IF(ISNA(VLOOKUP(A139,[1]raw_data!$J$2:$X$2088,10,FALSE)),"ZZ",VLOOKUP(A139,[1]raw_data!$J$2:$X$2088,10,FALSE))</f>
        <v>North Central</v>
      </c>
      <c r="E139" s="6">
        <f>IF(ISNA(VLOOKUP(A139,[1]Racer_Regional_Part_Pivot!$A$5:$B$400,2,FALSE)),0,VLOOKUP(A139,[1]Racer_Regional_Part_Pivot!$A$5:$B$400,2,FALSE))</f>
        <v>2</v>
      </c>
      <c r="F139" s="6">
        <f>IF(ISNA(VLOOKUP(A139,[1]Racer_Regional_Points_Pivot!$A$7:$B$401,2,FALSE)),0,VLOOKUP(A139,[1]Racer_Regional_Points_Pivot!$A$7:$B$401,2,FALSE))</f>
        <v>8</v>
      </c>
      <c r="G139" s="6">
        <f>IF(ISNA(VLOOKUP(A139,[1]Racer_Regional_Points_Pivot!$A$7:$C$401,3,FALSE)),0,VLOOKUP(A139,[1]Racer_Regional_Points_Pivot!$A$7:$C$401,3,FALSE))</f>
        <v>115.5</v>
      </c>
    </row>
    <row r="140" spans="1:7" x14ac:dyDescent="0.25">
      <c r="A140" s="1" t="str">
        <f>[1]Racer_Regional_Part_Pivot!A65</f>
        <v>Dave Coll - IS</v>
      </c>
      <c r="B140" s="2" t="str">
        <f>IF(ISERR(LEFT(A140,FIND(" - ",A140))),"NA",LEFT(A140,FIND(" - ",A140)))</f>
        <v xml:space="preserve">Dave Coll </v>
      </c>
      <c r="C140" t="str">
        <f>IF(ISERR(RIGHT(A140,LEN(A140)-FIND(" - ",A140)-2)),"NA",RIGHT(A140,LEN(A140)-FIND(" - ",A140)-2))</f>
        <v>IS</v>
      </c>
      <c r="D140" t="str">
        <f>IF(ISNA(VLOOKUP(A140,[1]raw_data!$J$2:$X$2088,10,FALSE)),"ZZ",VLOOKUP(A140,[1]raw_data!$J$2:$X$2088,10,FALSE))</f>
        <v>North Central</v>
      </c>
      <c r="E140" s="6">
        <f>IF(ISNA(VLOOKUP(A140,[1]Racer_Regional_Part_Pivot!$A$5:$B$400,2,FALSE)),0,VLOOKUP(A140,[1]Racer_Regional_Part_Pivot!$A$5:$B$400,2,FALSE))</f>
        <v>2</v>
      </c>
      <c r="F140" s="6">
        <f>IF(ISNA(VLOOKUP(A140,[1]Racer_Regional_Points_Pivot!$A$7:$B$401,2,FALSE)),0,VLOOKUP(A140,[1]Racer_Regional_Points_Pivot!$A$7:$B$401,2,FALSE))</f>
        <v>4</v>
      </c>
      <c r="G140" s="6">
        <f>IF(ISNA(VLOOKUP(A140,[1]Racer_Regional_Points_Pivot!$A$7:$C$401,3,FALSE)),0,VLOOKUP(A140,[1]Racer_Regional_Points_Pivot!$A$7:$C$401,3,FALSE))</f>
        <v>9</v>
      </c>
    </row>
    <row r="141" spans="1:7" x14ac:dyDescent="0.25">
      <c r="A141" s="1" t="str">
        <f>[1]Racer_Regional_Part_Pivot!A117</f>
        <v>Jeff Perritt - IS</v>
      </c>
      <c r="B141" s="2" t="str">
        <f>IF(ISERR(LEFT(A141,FIND(" - ",A141))),"NA",LEFT(A141,FIND(" - ",A141)))</f>
        <v xml:space="preserve">Jeff Perritt </v>
      </c>
      <c r="C141" t="str">
        <f>IF(ISERR(RIGHT(A141,LEN(A141)-FIND(" - ",A141)-2)),"NA",RIGHT(A141,LEN(A141)-FIND(" - ",A141)-2))</f>
        <v>IS</v>
      </c>
      <c r="D141" t="str">
        <f>IF(ISNA(VLOOKUP(A141,[1]raw_data!$J$2:$X$2088,10,FALSE)),"ZZ",VLOOKUP(A141,[1]raw_data!$J$2:$X$2088,10,FALSE))</f>
        <v>North Central</v>
      </c>
      <c r="E141" s="6">
        <f>IF(ISNA(VLOOKUP(A141,[1]Racer_Regional_Part_Pivot!$A$5:$B$400,2,FALSE)),0,VLOOKUP(A141,[1]Racer_Regional_Part_Pivot!$A$5:$B$400,2,FALSE))</f>
        <v>0</v>
      </c>
      <c r="F141" s="6">
        <f>IF(ISNA(VLOOKUP(A141,[1]Racer_Regional_Points_Pivot!$A$7:$B$401,2,FALSE)),0,VLOOKUP(A141,[1]Racer_Regional_Points_Pivot!$A$7:$B$401,2,FALSE))</f>
        <v>0</v>
      </c>
      <c r="G141" s="6">
        <f>IF(ISNA(VLOOKUP(A141,[1]Racer_Regional_Points_Pivot!$A$7:$C$401,3,FALSE)),0,VLOOKUP(A141,[1]Racer_Regional_Points_Pivot!$A$7:$C$401,3,FALSE))</f>
        <v>0</v>
      </c>
    </row>
    <row r="142" spans="1:7" x14ac:dyDescent="0.25">
      <c r="A142" s="1"/>
      <c r="B142" s="2"/>
    </row>
    <row r="143" spans="1:7" x14ac:dyDescent="0.25">
      <c r="A143" s="1" t="str">
        <f>[1]Racer_Regional_Part_Pivot!A210</f>
        <v>Scott Ontjes - ITR</v>
      </c>
      <c r="B143" s="2" t="str">
        <f>IF(ISERR(LEFT(A143,FIND(" - ",A143))),"NA",LEFT(A143,FIND(" - ",A143)))</f>
        <v xml:space="preserve">Scott Ontjes </v>
      </c>
      <c r="C143" t="str">
        <f>IF(ISERR(RIGHT(A143,LEN(A143)-FIND(" - ",A143)-2)),"NA",RIGHT(A143,LEN(A143)-FIND(" - ",A143)-2))</f>
        <v>ITR</v>
      </c>
      <c r="D143" t="str">
        <f>IF(ISNA(VLOOKUP(A143,[1]raw_data!$J$2:$X$2088,10,FALSE)),"ZZ",VLOOKUP(A143,[1]raw_data!$J$2:$X$2088,10,FALSE))</f>
        <v>North Central</v>
      </c>
      <c r="E143" s="6">
        <f>IF(ISNA(VLOOKUP(A143,[1]Racer_Regional_Part_Pivot!$A$5:$B$400,2,FALSE)),0,VLOOKUP(A143,[1]Racer_Regional_Part_Pivot!$A$5:$B$400,2,FALSE))</f>
        <v>2</v>
      </c>
      <c r="F143" s="6">
        <f>IF(ISNA(VLOOKUP(A143,[1]Racer_Regional_Points_Pivot!$A$7:$B$401,2,FALSE)),0,VLOOKUP(A143,[1]Racer_Regional_Points_Pivot!$A$7:$B$401,2,FALSE))</f>
        <v>8</v>
      </c>
      <c r="G143" s="6">
        <f>IF(ISNA(VLOOKUP(A143,[1]Racer_Regional_Points_Pivot!$A$7:$C$401,3,FALSE)),0,VLOOKUP(A143,[1]Racer_Regional_Points_Pivot!$A$7:$C$401,3,FALSE))</f>
        <v>110</v>
      </c>
    </row>
    <row r="144" spans="1:7" x14ac:dyDescent="0.25">
      <c r="A144" s="1"/>
      <c r="B144" s="2"/>
    </row>
    <row r="145" spans="1:7" x14ac:dyDescent="0.25">
      <c r="A145" s="1" t="str">
        <f>[1]Racer_Regional_Part_Pivot!A13</f>
        <v>Ali Salih - Spec E46</v>
      </c>
      <c r="B145" s="2" t="str">
        <f>IF(ISERR(LEFT(A145,FIND(" - ",A145))),"NA",LEFT(A145,FIND(" - ",A145)))</f>
        <v xml:space="preserve">Ali Salih </v>
      </c>
      <c r="C145" t="str">
        <f>IF(ISERR(RIGHT(A145,LEN(A145)-FIND(" - ",A145)-2)),"NA",RIGHT(A145,LEN(A145)-FIND(" - ",A145)-2))</f>
        <v>Spec E46</v>
      </c>
      <c r="D145" t="str">
        <f>IF(ISNA(VLOOKUP(A145,[1]raw_data!$J$2:$X$2088,10,FALSE)),"ZZ",VLOOKUP(A145,[1]raw_data!$J$2:$X$2088,10,FALSE))</f>
        <v>North Central</v>
      </c>
      <c r="E145" s="6">
        <f>IF(ISNA(VLOOKUP(A145,[1]Racer_Regional_Part_Pivot!$A$5:$B$400,2,FALSE)),0,VLOOKUP(A145,[1]Racer_Regional_Part_Pivot!$A$5:$B$400,2,FALSE))</f>
        <v>2</v>
      </c>
      <c r="F145" s="6">
        <f>IF(ISNA(VLOOKUP(A145,[1]Racer_Regional_Points_Pivot!$A$7:$B$401,2,FALSE)),0,VLOOKUP(A145,[1]Racer_Regional_Points_Pivot!$A$7:$B$401,2,FALSE))</f>
        <v>8</v>
      </c>
      <c r="G145" s="6">
        <f>IF(ISNA(VLOOKUP(A145,[1]Racer_Regional_Points_Pivot!$A$7:$C$401,3,FALSE)),0,VLOOKUP(A145,[1]Racer_Regional_Points_Pivot!$A$7:$C$401,3,FALSE))</f>
        <v>105.5</v>
      </c>
    </row>
    <row r="146" spans="1:7" x14ac:dyDescent="0.25">
      <c r="A146" s="1"/>
      <c r="B146" s="2"/>
    </row>
    <row r="147" spans="1:7" x14ac:dyDescent="0.25">
      <c r="A147" s="1" t="str">
        <f>[1]Racer_Regional_Part_Pivot!A185</f>
        <v>Ralph Warren - BM</v>
      </c>
      <c r="B147" s="2" t="str">
        <f>IF(ISERR(LEFT(A147,FIND(" - ",A147))),"NA",LEFT(A147,FIND(" - ",A147)))</f>
        <v xml:space="preserve">Ralph Warren </v>
      </c>
      <c r="C147" t="str">
        <f>IF(ISERR(RIGHT(A147,LEN(A147)-FIND(" - ",A147)-2)),"NA",RIGHT(A147,LEN(A147)-FIND(" - ",A147)-2))</f>
        <v>BM</v>
      </c>
      <c r="D147" t="str">
        <f>IF(ISNA(VLOOKUP(A147,[1]raw_data!$J$2:$X$2088,10,FALSE)),"ZZ",VLOOKUP(A147,[1]raw_data!$J$2:$X$2088,10,FALSE))</f>
        <v>Pacific</v>
      </c>
      <c r="E147" s="6">
        <f>IF(ISNA(VLOOKUP(A147,[1]Racer_Regional_Part_Pivot!$A$5:$B$400,2,FALSE)),0,VLOOKUP(A147,[1]Racer_Regional_Part_Pivot!$A$5:$B$400,2,FALSE))</f>
        <v>4</v>
      </c>
      <c r="F147" s="6">
        <f>IF(ISNA(VLOOKUP(A147,[1]Racer_Regional_Points_Pivot!$A$7:$B$401,2,FALSE)),0,VLOOKUP(A147,[1]Racer_Regional_Points_Pivot!$A$7:$B$401,2,FALSE))</f>
        <v>10</v>
      </c>
      <c r="G147" s="6">
        <f>IF(ISNA(VLOOKUP(A147,[1]Racer_Regional_Points_Pivot!$A$7:$C$401,3,FALSE)),0,VLOOKUP(A147,[1]Racer_Regional_Points_Pivot!$A$7:$C$401,3,FALSE))</f>
        <v>146.5</v>
      </c>
    </row>
    <row r="148" spans="1:7" x14ac:dyDescent="0.25">
      <c r="A148" s="1" t="str">
        <f>[1]Racer_Regional_Part_Pivot!A225</f>
        <v>Stephen Ayers - BM</v>
      </c>
      <c r="B148" s="2" t="str">
        <f>IF(ISERR(LEFT(A148,FIND(" - ",A148))),"NA",LEFT(A148,FIND(" - ",A148)))</f>
        <v xml:space="preserve">Stephen Ayers </v>
      </c>
      <c r="C148" t="str">
        <f>IF(ISERR(RIGHT(A148,LEN(A148)-FIND(" - ",A148)-2)),"NA",RIGHT(A148,LEN(A148)-FIND(" - ",A148)-2))</f>
        <v>BM</v>
      </c>
      <c r="D148" t="str">
        <f>IF(ISNA(VLOOKUP(A148,[1]raw_data!$J$2:$X$2088,10,FALSE)),"ZZ",VLOOKUP(A148,[1]raw_data!$J$2:$X$2088,10,FALSE))</f>
        <v>Pacific</v>
      </c>
      <c r="E148" s="6">
        <f>IF(ISNA(VLOOKUP(A148,[1]Racer_Regional_Part_Pivot!$A$5:$B$400,2,FALSE)),0,VLOOKUP(A148,[1]Racer_Regional_Part_Pivot!$A$5:$B$400,2,FALSE))</f>
        <v>1</v>
      </c>
      <c r="F148" s="6">
        <f>IF(ISNA(VLOOKUP(A148,[1]Racer_Regional_Points_Pivot!$A$7:$B$401,2,FALSE)),0,VLOOKUP(A148,[1]Racer_Regional_Points_Pivot!$A$7:$B$401,2,FALSE))</f>
        <v>3</v>
      </c>
      <c r="G148" s="6">
        <f>IF(ISNA(VLOOKUP(A148,[1]Racer_Regional_Points_Pivot!$A$7:$C$401,3,FALSE)),0,VLOOKUP(A148,[1]Racer_Regional_Points_Pivot!$A$7:$C$401,3,FALSE))</f>
        <v>38</v>
      </c>
    </row>
    <row r="149" spans="1:7" x14ac:dyDescent="0.25">
      <c r="A149" s="1" t="str">
        <f>[1]Racer_Regional_Part_Pivot!A113</f>
        <v>Jeff Bader - BM</v>
      </c>
      <c r="B149" s="2" t="str">
        <f>IF(ISERR(LEFT(A149,FIND(" - ",A149))),"NA",LEFT(A149,FIND(" - ",A149)))</f>
        <v xml:space="preserve">Jeff Bader </v>
      </c>
      <c r="C149" t="str">
        <f>IF(ISERR(RIGHT(A149,LEN(A149)-FIND(" - ",A149)-2)),"NA",RIGHT(A149,LEN(A149)-FIND(" - ",A149)-2))</f>
        <v>BM</v>
      </c>
      <c r="D149" t="str">
        <f>IF(ISNA(VLOOKUP(A149,[1]raw_data!$J$2:$X$2088,10,FALSE)),"ZZ",VLOOKUP(A149,[1]raw_data!$J$2:$X$2088,10,FALSE))</f>
        <v>Pacific</v>
      </c>
      <c r="E149" s="6">
        <f>IF(ISNA(VLOOKUP(A149,[1]Racer_Regional_Part_Pivot!$A$5:$B$400,2,FALSE)),0,VLOOKUP(A149,[1]Racer_Regional_Part_Pivot!$A$5:$B$400,2,FALSE))</f>
        <v>1</v>
      </c>
      <c r="F149" s="6">
        <f>IF(ISNA(VLOOKUP(A149,[1]Racer_Regional_Points_Pivot!$A$7:$B$401,2,FALSE)),0,VLOOKUP(A149,[1]Racer_Regional_Points_Pivot!$A$7:$B$401,2,FALSE))</f>
        <v>2</v>
      </c>
      <c r="G149" s="6">
        <f>IF(ISNA(VLOOKUP(A149,[1]Racer_Regional_Points_Pivot!$A$7:$C$401,3,FALSE)),0,VLOOKUP(A149,[1]Racer_Regional_Points_Pivot!$A$7:$C$401,3,FALSE))</f>
        <v>30</v>
      </c>
    </row>
    <row r="150" spans="1:7" x14ac:dyDescent="0.25">
      <c r="A150" s="1" t="str">
        <f>[1]Racer_Regional_Part_Pivot!A218</f>
        <v>Sean Quinlan - BM</v>
      </c>
      <c r="B150" s="2" t="str">
        <f>IF(ISERR(LEFT(A150,FIND(" - ",A150))),"NA",LEFT(A150,FIND(" - ",A150)))</f>
        <v xml:space="preserve">Sean Quinlan </v>
      </c>
      <c r="C150" t="str">
        <f>IF(ISERR(RIGHT(A150,LEN(A150)-FIND(" - ",A150)-2)),"NA",RIGHT(A150,LEN(A150)-FIND(" - ",A150)-2))</f>
        <v>BM</v>
      </c>
      <c r="D150" t="str">
        <f>IF(ISNA(VLOOKUP(A150,[1]raw_data!$J$2:$X$2088,10,FALSE)),"ZZ",VLOOKUP(A150,[1]raw_data!$J$2:$X$2088,10,FALSE))</f>
        <v>Pacific</v>
      </c>
      <c r="E150" s="6">
        <f>IF(ISNA(VLOOKUP(A150,[1]Racer_Regional_Part_Pivot!$A$5:$B$400,2,FALSE)),0,VLOOKUP(A150,[1]Racer_Regional_Part_Pivot!$A$5:$B$400,2,FALSE))</f>
        <v>1</v>
      </c>
      <c r="F150" s="6">
        <f>IF(ISNA(VLOOKUP(A150,[1]Racer_Regional_Points_Pivot!$A$7:$B$401,2,FALSE)),0,VLOOKUP(A150,[1]Racer_Regional_Points_Pivot!$A$7:$B$401,2,FALSE))</f>
        <v>2</v>
      </c>
      <c r="G150" s="6">
        <f>IF(ISNA(VLOOKUP(A150,[1]Racer_Regional_Points_Pivot!$A$7:$C$401,3,FALSE)),0,VLOOKUP(A150,[1]Racer_Regional_Points_Pivot!$A$7:$C$401,3,FALSE))</f>
        <v>30</v>
      </c>
    </row>
    <row r="151" spans="1:7" x14ac:dyDescent="0.25">
      <c r="A151" s="1" t="str">
        <f>[1]Racer_Regional_Part_Pivot!A105</f>
        <v>Henry Schmitt - BM</v>
      </c>
      <c r="B151" s="2" t="str">
        <f>IF(ISERR(LEFT(A151,FIND(" - ",A151))),"NA",LEFT(A151,FIND(" - ",A151)))</f>
        <v xml:space="preserve">Henry Schmitt </v>
      </c>
      <c r="C151" t="str">
        <f>IF(ISERR(RIGHT(A151,LEN(A151)-FIND(" - ",A151)-2)),"NA",RIGHT(A151,LEN(A151)-FIND(" - ",A151)-2))</f>
        <v>BM</v>
      </c>
      <c r="D151" t="str">
        <f>IF(ISNA(VLOOKUP(A151,[1]raw_data!$J$2:$X$2088,10,FALSE)),"ZZ",VLOOKUP(A151,[1]raw_data!$J$2:$X$2088,10,FALSE))</f>
        <v>Pacific</v>
      </c>
      <c r="E151" s="6">
        <f>IF(ISNA(VLOOKUP(A151,[1]Racer_Regional_Part_Pivot!$A$5:$B$400,2,FALSE)),0,VLOOKUP(A151,[1]Racer_Regional_Part_Pivot!$A$5:$B$400,2,FALSE))</f>
        <v>1</v>
      </c>
      <c r="F151" s="6">
        <f>IF(ISNA(VLOOKUP(A151,[1]Racer_Regional_Points_Pivot!$A$7:$B$401,2,FALSE)),0,VLOOKUP(A151,[1]Racer_Regional_Points_Pivot!$A$7:$B$401,2,FALSE))</f>
        <v>2</v>
      </c>
      <c r="G151" s="6">
        <f>IF(ISNA(VLOOKUP(A151,[1]Racer_Regional_Points_Pivot!$A$7:$C$401,3,FALSE)),0,VLOOKUP(A151,[1]Racer_Regional_Points_Pivot!$A$7:$C$401,3,FALSE))</f>
        <v>29.5</v>
      </c>
    </row>
    <row r="152" spans="1:7" x14ac:dyDescent="0.25">
      <c r="A152" s="1" t="str">
        <f>[1]Racer_Regional_Part_Pivot!A97</f>
        <v>Gil Caravantes - BM</v>
      </c>
      <c r="B152" s="2" t="str">
        <f>IF(ISERR(LEFT(A152,FIND(" - ",A152))),"NA",LEFT(A152,FIND(" - ",A152)))</f>
        <v xml:space="preserve">Gil Caravantes </v>
      </c>
      <c r="C152" t="str">
        <f>IF(ISERR(RIGHT(A152,LEN(A152)-FIND(" - ",A152)-2)),"NA",RIGHT(A152,LEN(A152)-FIND(" - ",A152)-2))</f>
        <v>BM</v>
      </c>
      <c r="D152" t="str">
        <f>IF(ISNA(VLOOKUP(A152,[1]raw_data!$J$2:$X$2088,10,FALSE)),"ZZ",VLOOKUP(A152,[1]raw_data!$J$2:$X$2088,10,FALSE))</f>
        <v>Pacific</v>
      </c>
      <c r="E152" s="6">
        <f>IF(ISNA(VLOOKUP(A152,[1]Racer_Regional_Part_Pivot!$A$5:$B$400,2,FALSE)),0,VLOOKUP(A152,[1]Racer_Regional_Part_Pivot!$A$5:$B$400,2,FALSE))</f>
        <v>1</v>
      </c>
      <c r="F152" s="6">
        <f>IF(ISNA(VLOOKUP(A152,[1]Racer_Regional_Points_Pivot!$A$7:$B$401,2,FALSE)),0,VLOOKUP(A152,[1]Racer_Regional_Points_Pivot!$A$7:$B$401,2,FALSE))</f>
        <v>3</v>
      </c>
      <c r="G152" s="6">
        <f>IF(ISNA(VLOOKUP(A152,[1]Racer_Regional_Points_Pivot!$A$7:$C$401,3,FALSE)),0,VLOOKUP(A152,[1]Racer_Regional_Points_Pivot!$A$7:$C$401,3,FALSE))</f>
        <v>25</v>
      </c>
    </row>
    <row r="153" spans="1:7" x14ac:dyDescent="0.25">
      <c r="A153" s="1" t="str">
        <f>[1]Racer_Regional_Part_Pivot!A194</f>
        <v>Robert Strom - BM</v>
      </c>
      <c r="B153" s="2" t="str">
        <f>IF(ISERR(LEFT(A153,FIND(" - ",A153))),"NA",LEFT(A153,FIND(" - ",A153)))</f>
        <v xml:space="preserve">Robert Strom </v>
      </c>
      <c r="C153" t="str">
        <f>IF(ISERR(RIGHT(A153,LEN(A153)-FIND(" - ",A153)-2)),"NA",RIGHT(A153,LEN(A153)-FIND(" - ",A153)-2))</f>
        <v>BM</v>
      </c>
      <c r="D153" t="str">
        <f>IF(ISNA(VLOOKUP(A153,[1]raw_data!$J$2:$X$2088,10,FALSE)),"ZZ",VLOOKUP(A153,[1]raw_data!$J$2:$X$2088,10,FALSE))</f>
        <v>Pacific</v>
      </c>
      <c r="E153" s="6">
        <f>IF(ISNA(VLOOKUP(A153,[1]Racer_Regional_Part_Pivot!$A$5:$B$400,2,FALSE)),0,VLOOKUP(A153,[1]Racer_Regional_Part_Pivot!$A$5:$B$400,2,FALSE))</f>
        <v>1</v>
      </c>
      <c r="F153" s="6">
        <f>IF(ISNA(VLOOKUP(A153,[1]Racer_Regional_Points_Pivot!$A$7:$B$401,2,FALSE)),0,VLOOKUP(A153,[1]Racer_Regional_Points_Pivot!$A$7:$B$401,2,FALSE))</f>
        <v>2</v>
      </c>
      <c r="G153" s="6">
        <f>IF(ISNA(VLOOKUP(A153,[1]Racer_Regional_Points_Pivot!$A$7:$C$401,3,FALSE)),0,VLOOKUP(A153,[1]Racer_Regional_Points_Pivot!$A$7:$C$401,3,FALSE))</f>
        <v>11.5</v>
      </c>
    </row>
    <row r="154" spans="1:7" x14ac:dyDescent="0.25">
      <c r="A154" s="1" t="str">
        <f>[1]Racer_Regional_Part_Pivot!A32</f>
        <v>Brett Strom - BM</v>
      </c>
      <c r="B154" s="2" t="str">
        <f>IF(ISERR(LEFT(A154,FIND(" - ",A154))),"NA",LEFT(A154,FIND(" - ",A154)))</f>
        <v xml:space="preserve">Brett Strom </v>
      </c>
      <c r="C154" t="str">
        <f>IF(ISERR(RIGHT(A154,LEN(A154)-FIND(" - ",A154)-2)),"NA",RIGHT(A154,LEN(A154)-FIND(" - ",A154)-2))</f>
        <v>BM</v>
      </c>
      <c r="D154" t="str">
        <f>IF(ISNA(VLOOKUP(A154,[1]raw_data!$J$2:$X$2088,10,FALSE)),"ZZ",VLOOKUP(A154,[1]raw_data!$J$2:$X$2088,10,FALSE))</f>
        <v>Pacific</v>
      </c>
      <c r="E154" s="6">
        <f>IF(ISNA(VLOOKUP(A154,[1]Racer_Regional_Part_Pivot!$A$5:$B$400,2,FALSE)),0,VLOOKUP(A154,[1]Racer_Regional_Part_Pivot!$A$5:$B$400,2,FALSE))</f>
        <v>1</v>
      </c>
      <c r="F154" s="6">
        <f>IF(ISNA(VLOOKUP(A154,[1]Racer_Regional_Points_Pivot!$A$7:$B$401,2,FALSE)),0,VLOOKUP(A154,[1]Racer_Regional_Points_Pivot!$A$7:$B$401,2,FALSE))</f>
        <v>1</v>
      </c>
      <c r="G154" s="6">
        <f>IF(ISNA(VLOOKUP(A154,[1]Racer_Regional_Points_Pivot!$A$7:$C$401,3,FALSE)),0,VLOOKUP(A154,[1]Racer_Regional_Points_Pivot!$A$7:$C$401,3,FALSE))</f>
        <v>9</v>
      </c>
    </row>
    <row r="155" spans="1:7" x14ac:dyDescent="0.25">
      <c r="A155" s="1" t="str">
        <f>[1]Racer_Regional_Part_Pivot!A102</f>
        <v>Gregory Liefooghe - BM</v>
      </c>
      <c r="B155" s="2" t="str">
        <f>IF(ISERR(LEFT(A155,FIND(" - ",A155))),"NA",LEFT(A155,FIND(" - ",A155)))</f>
        <v xml:space="preserve">Gregory Liefooghe </v>
      </c>
      <c r="C155" t="str">
        <f>IF(ISERR(RIGHT(A155,LEN(A155)-FIND(" - ",A155)-2)),"NA",RIGHT(A155,LEN(A155)-FIND(" - ",A155)-2))</f>
        <v>BM</v>
      </c>
      <c r="D155" t="str">
        <f>IF(ISNA(VLOOKUP(A155,[1]raw_data!$J$2:$X$2088,10,FALSE)),"ZZ",VLOOKUP(A155,[1]raw_data!$J$2:$X$2088,10,FALSE))</f>
        <v>Pacific</v>
      </c>
      <c r="E155" s="6">
        <f>IF(ISNA(VLOOKUP(A155,[1]Racer_Regional_Part_Pivot!$A$5:$B$400,2,FALSE)),0,VLOOKUP(A155,[1]Racer_Regional_Part_Pivot!$A$5:$B$400,2,FALSE))</f>
        <v>1</v>
      </c>
      <c r="F155" s="6">
        <f>IF(ISNA(VLOOKUP(A155,[1]Racer_Regional_Points_Pivot!$A$7:$B$401,2,FALSE)),0,VLOOKUP(A155,[1]Racer_Regional_Points_Pivot!$A$7:$B$401,2,FALSE))</f>
        <v>0</v>
      </c>
      <c r="G155" s="6">
        <f>IF(ISNA(VLOOKUP(A155,[1]Racer_Regional_Points_Pivot!$A$7:$C$401,3,FALSE)),0,VLOOKUP(A155,[1]Racer_Regional_Points_Pivot!$A$7:$C$401,3,FALSE))</f>
        <v>0</v>
      </c>
    </row>
    <row r="156" spans="1:7" x14ac:dyDescent="0.25">
      <c r="A156" s="1"/>
      <c r="B156" s="2"/>
    </row>
    <row r="157" spans="1:7" x14ac:dyDescent="0.25">
      <c r="A157" s="1" t="str">
        <f>[1]Racer_Regional_Part_Pivot!A248</f>
        <v>Vic Pizzino - CM</v>
      </c>
      <c r="B157" s="2" t="str">
        <f>IF(ISERR(LEFT(A157,FIND(" - ",A157))),"NA",LEFT(A157,FIND(" - ",A157)))</f>
        <v xml:space="preserve">Vic Pizzino </v>
      </c>
      <c r="C157" t="str">
        <f>IF(ISERR(RIGHT(A157,LEN(A157)-FIND(" - ",A157)-2)),"NA",RIGHT(A157,LEN(A157)-FIND(" - ",A157)-2))</f>
        <v>CM</v>
      </c>
      <c r="D157" t="str">
        <f>IF(ISNA(VLOOKUP(A157,[1]raw_data!$J$2:$X$2088,10,FALSE)),"ZZ",VLOOKUP(A157,[1]raw_data!$J$2:$X$2088,10,FALSE))</f>
        <v>Pacific</v>
      </c>
      <c r="E157" s="6">
        <f>IF(ISNA(VLOOKUP(A157,[1]Racer_Regional_Part_Pivot!$A$5:$B$400,2,FALSE)),0,VLOOKUP(A157,[1]Racer_Regional_Part_Pivot!$A$5:$B$400,2,FALSE))</f>
        <v>3</v>
      </c>
      <c r="F157" s="6">
        <f>IF(ISNA(VLOOKUP(A157,[1]Racer_Regional_Points_Pivot!$A$7:$B$401,2,FALSE)),0,VLOOKUP(A157,[1]Racer_Regional_Points_Pivot!$A$7:$B$401,2,FALSE))</f>
        <v>7</v>
      </c>
      <c r="G157" s="6">
        <f>IF(ISNA(VLOOKUP(A157,[1]Racer_Regional_Points_Pivot!$A$7:$C$401,3,FALSE)),0,VLOOKUP(A157,[1]Racer_Regional_Points_Pivot!$A$7:$C$401,3,FALSE))</f>
        <v>95</v>
      </c>
    </row>
    <row r="158" spans="1:7" x14ac:dyDescent="0.25">
      <c r="A158" s="1" t="str">
        <f>[1]Racer_Regional_Part_Pivot!A98</f>
        <v>Gil Caravantes - CM</v>
      </c>
      <c r="B158" s="2" t="str">
        <f>IF(ISERR(LEFT(A158,FIND(" - ",A158))),"NA",LEFT(A158,FIND(" - ",A158)))</f>
        <v xml:space="preserve">Gil Caravantes </v>
      </c>
      <c r="C158" t="str">
        <f>IF(ISERR(RIGHT(A158,LEN(A158)-FIND(" - ",A158)-2)),"NA",RIGHT(A158,LEN(A158)-FIND(" - ",A158)-2))</f>
        <v>CM</v>
      </c>
      <c r="D158" t="str">
        <f>IF(ISNA(VLOOKUP(A158,[1]raw_data!$J$2:$X$2088,10,FALSE)),"ZZ",VLOOKUP(A158,[1]raw_data!$J$2:$X$2088,10,FALSE))</f>
        <v>Pacific</v>
      </c>
      <c r="E158" s="6">
        <f>IF(ISNA(VLOOKUP(A158,[1]Racer_Regional_Part_Pivot!$A$5:$B$400,2,FALSE)),0,VLOOKUP(A158,[1]Racer_Regional_Part_Pivot!$A$5:$B$400,2,FALSE))</f>
        <v>2</v>
      </c>
      <c r="F158" s="6">
        <f>IF(ISNA(VLOOKUP(A158,[1]Racer_Regional_Points_Pivot!$A$7:$B$401,2,FALSE)),0,VLOOKUP(A158,[1]Racer_Regional_Points_Pivot!$A$7:$B$401,2,FALSE))</f>
        <v>4</v>
      </c>
      <c r="G158" s="6">
        <f>IF(ISNA(VLOOKUP(A158,[1]Racer_Regional_Points_Pivot!$A$7:$C$401,3,FALSE)),0,VLOOKUP(A158,[1]Racer_Regional_Points_Pivot!$A$7:$C$401,3,FALSE))</f>
        <v>58.5</v>
      </c>
    </row>
    <row r="159" spans="1:7" x14ac:dyDescent="0.25">
      <c r="A159" s="1" t="str">
        <f>[1]Racer_Regional_Part_Pivot!A81</f>
        <v>Dean Mansour - CM</v>
      </c>
      <c r="B159" s="2" t="str">
        <f>IF(ISERR(LEFT(A159,FIND(" - ",A159))),"NA",LEFT(A159,FIND(" - ",A159)))</f>
        <v xml:space="preserve">Dean Mansour </v>
      </c>
      <c r="C159" t="str">
        <f>IF(ISERR(RIGHT(A159,LEN(A159)-FIND(" - ",A159)-2)),"NA",RIGHT(A159,LEN(A159)-FIND(" - ",A159)-2))</f>
        <v>CM</v>
      </c>
      <c r="D159" t="str">
        <f>IF(ISNA(VLOOKUP(A159,[1]raw_data!$J$2:$X$2088,10,FALSE)),"ZZ",VLOOKUP(A159,[1]raw_data!$J$2:$X$2088,10,FALSE))</f>
        <v>Pacific</v>
      </c>
      <c r="E159" s="6">
        <f>IF(ISNA(VLOOKUP(A159,[1]Racer_Regional_Part_Pivot!$A$5:$B$400,2,FALSE)),0,VLOOKUP(A159,[1]Racer_Regional_Part_Pivot!$A$5:$B$400,2,FALSE))</f>
        <v>1</v>
      </c>
      <c r="F159" s="6">
        <f>IF(ISNA(VLOOKUP(A159,[1]Racer_Regional_Points_Pivot!$A$7:$B$401,2,FALSE)),0,VLOOKUP(A159,[1]Racer_Regional_Points_Pivot!$A$7:$B$401,2,FALSE))</f>
        <v>3</v>
      </c>
      <c r="G159" s="6">
        <f>IF(ISNA(VLOOKUP(A159,[1]Racer_Regional_Points_Pivot!$A$7:$C$401,3,FALSE)),0,VLOOKUP(A159,[1]Racer_Regional_Points_Pivot!$A$7:$C$401,3,FALSE))</f>
        <v>36</v>
      </c>
    </row>
    <row r="160" spans="1:7" x14ac:dyDescent="0.25">
      <c r="A160" s="1" t="str">
        <f>[1]Racer_Regional_Part_Pivot!A212</f>
        <v>Scott Smith - CM</v>
      </c>
      <c r="B160" s="2" t="str">
        <f>IF(ISERR(LEFT(A160,FIND(" - ",A160))),"NA",LEFT(A160,FIND(" - ",A160)))</f>
        <v xml:space="preserve">Scott Smith </v>
      </c>
      <c r="C160" t="str">
        <f>IF(ISERR(RIGHT(A160,LEN(A160)-FIND(" - ",A160)-2)),"NA",RIGHT(A160,LEN(A160)-FIND(" - ",A160)-2))</f>
        <v>CM</v>
      </c>
      <c r="D160" t="str">
        <f>IF(ISNA(VLOOKUP(A160,[1]raw_data!$J$2:$X$2088,10,FALSE)),"ZZ",VLOOKUP(A160,[1]raw_data!$J$2:$X$2088,10,FALSE))</f>
        <v>Pacific</v>
      </c>
      <c r="E160" s="6">
        <f>IF(ISNA(VLOOKUP(A160,[1]Racer_Regional_Part_Pivot!$A$5:$B$400,2,FALSE)),0,VLOOKUP(A160,[1]Racer_Regional_Part_Pivot!$A$5:$B$400,2,FALSE))</f>
        <v>1</v>
      </c>
      <c r="F160" s="6">
        <f>IF(ISNA(VLOOKUP(A160,[1]Racer_Regional_Points_Pivot!$A$7:$B$401,2,FALSE)),0,VLOOKUP(A160,[1]Racer_Regional_Points_Pivot!$A$7:$B$401,2,FALSE))</f>
        <v>2</v>
      </c>
      <c r="G160" s="6">
        <f>IF(ISNA(VLOOKUP(A160,[1]Racer_Regional_Points_Pivot!$A$7:$C$401,3,FALSE)),0,VLOOKUP(A160,[1]Racer_Regional_Points_Pivot!$A$7:$C$401,3,FALSE))</f>
        <v>21.5</v>
      </c>
    </row>
    <row r="161" spans="1:7" x14ac:dyDescent="0.25">
      <c r="A161" s="1" t="str">
        <f>[1]Racer_Regional_Part_Pivot!A33</f>
        <v>Brett Strom - CM</v>
      </c>
      <c r="B161" s="2" t="str">
        <f>IF(ISERR(LEFT(A161,FIND(" - ",A161))),"NA",LEFT(A161,FIND(" - ",A161)))</f>
        <v xml:space="preserve">Brett Strom </v>
      </c>
      <c r="C161" t="str">
        <f>IF(ISERR(RIGHT(A161,LEN(A161)-FIND(" - ",A161)-2)),"NA",RIGHT(A161,LEN(A161)-FIND(" - ",A161)-2))</f>
        <v>CM</v>
      </c>
      <c r="D161" t="str">
        <f>IF(ISNA(VLOOKUP(A161,[1]raw_data!$J$2:$X$2088,10,FALSE)),"ZZ",VLOOKUP(A161,[1]raw_data!$J$2:$X$2088,10,FALSE))</f>
        <v>Pacific</v>
      </c>
      <c r="E161" s="6">
        <f>IF(ISNA(VLOOKUP(A161,[1]Racer_Regional_Part_Pivot!$A$5:$B$400,2,FALSE)),0,VLOOKUP(A161,[1]Racer_Regional_Part_Pivot!$A$5:$B$400,2,FALSE))</f>
        <v>1</v>
      </c>
      <c r="F161" s="6">
        <f>IF(ISNA(VLOOKUP(A161,[1]Racer_Regional_Points_Pivot!$A$7:$B$401,2,FALSE)),0,VLOOKUP(A161,[1]Racer_Regional_Points_Pivot!$A$7:$B$401,2,FALSE))</f>
        <v>1</v>
      </c>
      <c r="G161" s="6">
        <f>IF(ISNA(VLOOKUP(A161,[1]Racer_Regional_Points_Pivot!$A$7:$C$401,3,FALSE)),0,VLOOKUP(A161,[1]Racer_Regional_Points_Pivot!$A$7:$C$401,3,FALSE))</f>
        <v>17</v>
      </c>
    </row>
    <row r="162" spans="1:7" x14ac:dyDescent="0.25">
      <c r="A162" s="1" t="str">
        <f>[1]Racer_Regional_Part_Pivot!A10</f>
        <v>Aleksander Likhterman - CM</v>
      </c>
      <c r="B162" s="2" t="str">
        <f>IF(ISERR(LEFT(A162,FIND(" - ",A162))),"NA",LEFT(A162,FIND(" - ",A162)))</f>
        <v xml:space="preserve">Aleksander Likhterman </v>
      </c>
      <c r="C162" t="str">
        <f>IF(ISERR(RIGHT(A162,LEN(A162)-FIND(" - ",A162)-2)),"NA",RIGHT(A162,LEN(A162)-FIND(" - ",A162)-2))</f>
        <v>CM</v>
      </c>
      <c r="D162" t="str">
        <f>IF(ISNA(VLOOKUP(A162,[1]raw_data!$J$2:$X$2088,10,FALSE)),"ZZ",VLOOKUP(A162,[1]raw_data!$J$2:$X$2088,10,FALSE))</f>
        <v>Pacific</v>
      </c>
      <c r="E162" s="6">
        <f>IF(ISNA(VLOOKUP(A162,[1]Racer_Regional_Part_Pivot!$A$5:$B$400,2,FALSE)),0,VLOOKUP(A162,[1]Racer_Regional_Part_Pivot!$A$5:$B$400,2,FALSE))</f>
        <v>1</v>
      </c>
      <c r="F162" s="6">
        <f>IF(ISNA(VLOOKUP(A162,[1]Racer_Regional_Points_Pivot!$A$7:$B$401,2,FALSE)),0,VLOOKUP(A162,[1]Racer_Regional_Points_Pivot!$A$7:$B$401,2,FALSE))</f>
        <v>2</v>
      </c>
      <c r="G162" s="6">
        <f>IF(ISNA(VLOOKUP(A162,[1]Racer_Regional_Points_Pivot!$A$7:$C$401,3,FALSE)),0,VLOOKUP(A162,[1]Racer_Regional_Points_Pivot!$A$7:$C$401,3,FALSE))</f>
        <v>14.5</v>
      </c>
    </row>
    <row r="163" spans="1:7" x14ac:dyDescent="0.25">
      <c r="A163" s="1" t="str">
        <f>[1]Racer_Regional_Part_Pivot!A125</f>
        <v>Jim Bassett - CM</v>
      </c>
      <c r="B163" s="2" t="str">
        <f>IF(ISERR(LEFT(A163,FIND(" - ",A163))),"NA",LEFT(A163,FIND(" - ",A163)))</f>
        <v xml:space="preserve">Jim Bassett </v>
      </c>
      <c r="C163" t="str">
        <f>IF(ISERR(RIGHT(A163,LEN(A163)-FIND(" - ",A163)-2)),"NA",RIGHT(A163,LEN(A163)-FIND(" - ",A163)-2))</f>
        <v>CM</v>
      </c>
      <c r="D163" t="str">
        <f>IF(ISNA(VLOOKUP(A163,[1]raw_data!$J$2:$X$2088,10,FALSE)),"ZZ",VLOOKUP(A163,[1]raw_data!$J$2:$X$2088,10,FALSE))</f>
        <v>Pacific</v>
      </c>
      <c r="E163" s="6">
        <f>IF(ISNA(VLOOKUP(A163,[1]Racer_Regional_Part_Pivot!$A$5:$B$400,2,FALSE)),0,VLOOKUP(A163,[1]Racer_Regional_Part_Pivot!$A$5:$B$400,2,FALSE))</f>
        <v>1</v>
      </c>
      <c r="F163" s="6">
        <f>IF(ISNA(VLOOKUP(A163,[1]Racer_Regional_Points_Pivot!$A$7:$B$401,2,FALSE)),0,VLOOKUP(A163,[1]Racer_Regional_Points_Pivot!$A$7:$B$401,2,FALSE))</f>
        <v>1</v>
      </c>
      <c r="G163" s="6">
        <f>IF(ISNA(VLOOKUP(A163,[1]Racer_Regional_Points_Pivot!$A$7:$C$401,3,FALSE)),0,VLOOKUP(A163,[1]Racer_Regional_Points_Pivot!$A$7:$C$401,3,FALSE))</f>
        <v>7.5</v>
      </c>
    </row>
    <row r="164" spans="1:7" x14ac:dyDescent="0.25">
      <c r="A164" s="1" t="str">
        <f>[1]Racer_Regional_Part_Pivot!A195</f>
        <v>Robert Strom - CM</v>
      </c>
      <c r="B164" s="2" t="str">
        <f>IF(ISERR(LEFT(A164,FIND(" - ",A164))),"NA",LEFT(A164,FIND(" - ",A164)))</f>
        <v xml:space="preserve">Robert Strom </v>
      </c>
      <c r="C164" t="str">
        <f>IF(ISERR(RIGHT(A164,LEN(A164)-FIND(" - ",A164)-2)),"NA",RIGHT(A164,LEN(A164)-FIND(" - ",A164)-2))</f>
        <v>CM</v>
      </c>
      <c r="D164" t="str">
        <f>IF(ISNA(VLOOKUP(A164,[1]raw_data!$J$2:$X$2088,10,FALSE)),"ZZ",VLOOKUP(A164,[1]raw_data!$J$2:$X$2088,10,FALSE))</f>
        <v>Pacific</v>
      </c>
      <c r="E164" s="6">
        <f>IF(ISNA(VLOOKUP(A164,[1]Racer_Regional_Part_Pivot!$A$5:$B$400,2,FALSE)),0,VLOOKUP(A164,[1]Racer_Regional_Part_Pivot!$A$5:$B$400,2,FALSE))</f>
        <v>1</v>
      </c>
      <c r="F164" s="6">
        <f>IF(ISNA(VLOOKUP(A164,[1]Racer_Regional_Points_Pivot!$A$7:$B$401,2,FALSE)),0,VLOOKUP(A164,[1]Racer_Regional_Points_Pivot!$A$7:$B$401,2,FALSE))</f>
        <v>1</v>
      </c>
      <c r="G164" s="6">
        <f>IF(ISNA(VLOOKUP(A164,[1]Racer_Regional_Points_Pivot!$A$7:$C$401,3,FALSE)),0,VLOOKUP(A164,[1]Racer_Regional_Points_Pivot!$A$7:$C$401,3,FALSE))</f>
        <v>7</v>
      </c>
    </row>
    <row r="165" spans="1:7" x14ac:dyDescent="0.25">
      <c r="A165" s="1" t="str">
        <f>[1]Racer_Regional_Part_Pivot!A109</f>
        <v>James Fluckey - CM</v>
      </c>
      <c r="B165" s="2" t="str">
        <f>IF(ISERR(LEFT(A165,FIND(" - ",A165))),"NA",LEFT(A165,FIND(" - ",A165)))</f>
        <v xml:space="preserve">James Fluckey </v>
      </c>
      <c r="C165" t="str">
        <f>IF(ISERR(RIGHT(A165,LEN(A165)-FIND(" - ",A165)-2)),"NA",RIGHT(A165,LEN(A165)-FIND(" - ",A165)-2))</f>
        <v>CM</v>
      </c>
      <c r="D165" t="str">
        <f>IF(ISNA(VLOOKUP(A165,[1]raw_data!$J$2:$X$2088,10,FALSE)),"ZZ",VLOOKUP(A165,[1]raw_data!$J$2:$X$2088,10,FALSE))</f>
        <v>Pacific</v>
      </c>
      <c r="E165" s="6">
        <f>IF(ISNA(VLOOKUP(A165,[1]Racer_Regional_Part_Pivot!$A$5:$B$400,2,FALSE)),0,VLOOKUP(A165,[1]Racer_Regional_Part_Pivot!$A$5:$B$400,2,FALSE))</f>
        <v>1</v>
      </c>
      <c r="F165" s="6">
        <f>IF(ISNA(VLOOKUP(A165,[1]Racer_Regional_Points_Pivot!$A$7:$B$401,2,FALSE)),0,VLOOKUP(A165,[1]Racer_Regional_Points_Pivot!$A$7:$B$401,2,FALSE))</f>
        <v>1</v>
      </c>
      <c r="G165" s="6">
        <f>IF(ISNA(VLOOKUP(A165,[1]Racer_Regional_Points_Pivot!$A$7:$C$401,3,FALSE)),0,VLOOKUP(A165,[1]Racer_Regional_Points_Pivot!$A$7:$C$401,3,FALSE))</f>
        <v>4.5</v>
      </c>
    </row>
    <row r="166" spans="1:7" x14ac:dyDescent="0.25">
      <c r="A166" s="1" t="str">
        <f>[1]Racer_Regional_Part_Pivot!A69</f>
        <v>David Alpan - CM</v>
      </c>
      <c r="B166" s="2" t="str">
        <f>IF(ISERR(LEFT(A166,FIND(" - ",A166))),"NA",LEFT(A166,FIND(" - ",A166)))</f>
        <v xml:space="preserve">David Alpan </v>
      </c>
      <c r="C166" t="str">
        <f>IF(ISERR(RIGHT(A166,LEN(A166)-FIND(" - ",A166)-2)),"NA",RIGHT(A166,LEN(A166)-FIND(" - ",A166)-2))</f>
        <v>CM</v>
      </c>
      <c r="D166" t="str">
        <f>IF(ISNA(VLOOKUP(A166,[1]raw_data!$J$2:$X$2088,10,FALSE)),"ZZ",VLOOKUP(A166,[1]raw_data!$J$2:$X$2088,10,FALSE))</f>
        <v>Pacific</v>
      </c>
      <c r="E166" s="6">
        <f>IF(ISNA(VLOOKUP(A166,[1]Racer_Regional_Part_Pivot!$A$5:$B$400,2,FALSE)),0,VLOOKUP(A166,[1]Racer_Regional_Part_Pivot!$A$5:$B$400,2,FALSE))</f>
        <v>1</v>
      </c>
      <c r="F166" s="6">
        <f>IF(ISNA(VLOOKUP(A166,[1]Racer_Regional_Points_Pivot!$A$7:$B$401,2,FALSE)),0,VLOOKUP(A166,[1]Racer_Regional_Points_Pivot!$A$7:$B$401,2,FALSE))</f>
        <v>0</v>
      </c>
      <c r="G166" s="6">
        <f>IF(ISNA(VLOOKUP(A166,[1]Racer_Regional_Points_Pivot!$A$7:$C$401,3,FALSE)),0,VLOOKUP(A166,[1]Racer_Regional_Points_Pivot!$A$7:$C$401,3,FALSE))</f>
        <v>0</v>
      </c>
    </row>
    <row r="167" spans="1:7" x14ac:dyDescent="0.25">
      <c r="A167" s="1"/>
      <c r="B167" s="2"/>
    </row>
    <row r="168" spans="1:7" x14ac:dyDescent="0.25">
      <c r="A168" s="1" t="str">
        <f>[1]Racer_Regional_Part_Pivot!A71</f>
        <v>David DePillo - GTS4</v>
      </c>
      <c r="B168" s="2" t="str">
        <f>IF(ISERR(LEFT(A168,FIND(" - ",A168))),"NA",LEFT(A168,FIND(" - ",A168)))</f>
        <v xml:space="preserve">David DePillo </v>
      </c>
      <c r="C168" t="str">
        <f>IF(ISERR(RIGHT(A168,LEN(A168)-FIND(" - ",A168)-2)),"NA",RIGHT(A168,LEN(A168)-FIND(" - ",A168)-2))</f>
        <v>GTS4</v>
      </c>
      <c r="D168" t="str">
        <f>IF(ISNA(VLOOKUP(A168,[1]raw_data!$J$2:$X$2088,10,FALSE)),"ZZ",VLOOKUP(A168,[1]raw_data!$J$2:$X$2088,10,FALSE))</f>
        <v>Pacific</v>
      </c>
      <c r="E168" s="6">
        <f>IF(ISNA(VLOOKUP(A168,[1]Racer_Regional_Part_Pivot!$A$5:$B$400,2,FALSE)),0,VLOOKUP(A168,[1]Racer_Regional_Part_Pivot!$A$5:$B$400,2,FALSE))</f>
        <v>1</v>
      </c>
      <c r="F168" s="6">
        <f>IF(ISNA(VLOOKUP(A168,[1]Racer_Regional_Points_Pivot!$A$7:$B$401,2,FALSE)),0,VLOOKUP(A168,[1]Racer_Regional_Points_Pivot!$A$7:$B$401,2,FALSE))</f>
        <v>0</v>
      </c>
      <c r="G168" s="6">
        <f>IF(ISNA(VLOOKUP(A168,[1]Racer_Regional_Points_Pivot!$A$7:$C$401,3,FALSE)),0,VLOOKUP(A168,[1]Racer_Regional_Points_Pivot!$A$7:$C$401,3,FALSE))</f>
        <v>0</v>
      </c>
    </row>
    <row r="169" spans="1:7" x14ac:dyDescent="0.25">
      <c r="A169" s="1"/>
      <c r="B169" s="2"/>
    </row>
    <row r="170" spans="1:7" x14ac:dyDescent="0.25">
      <c r="A170" s="1" t="str">
        <f>[1]Racer_Regional_Part_Pivot!A163</f>
        <v>Michael Browning - HP</v>
      </c>
      <c r="B170" s="2" t="str">
        <f>IF(ISERR(LEFT(A170,FIND(" - ",A170))),"NA",LEFT(A170,FIND(" - ",A170)))</f>
        <v xml:space="preserve">Michael Browning </v>
      </c>
      <c r="C170" t="str">
        <f>IF(ISERR(RIGHT(A170,LEN(A170)-FIND(" - ",A170)-2)),"NA",RIGHT(A170,LEN(A170)-FIND(" - ",A170)-2))</f>
        <v>HP</v>
      </c>
      <c r="D170" t="str">
        <f>IF(ISNA(VLOOKUP(A170,[1]raw_data!$J$2:$X$2088,10,FALSE)),"ZZ",VLOOKUP(A170,[1]raw_data!$J$2:$X$2088,10,FALSE))</f>
        <v>Pacific</v>
      </c>
      <c r="E170" s="6">
        <f>IF(ISNA(VLOOKUP(A170,[1]Racer_Regional_Part_Pivot!$A$5:$B$400,2,FALSE)),0,VLOOKUP(A170,[1]Racer_Regional_Part_Pivot!$A$5:$B$400,2,FALSE))</f>
        <v>1</v>
      </c>
      <c r="F170" s="6">
        <f>IF(ISNA(VLOOKUP(A170,[1]Racer_Regional_Points_Pivot!$A$7:$B$401,2,FALSE)),0,VLOOKUP(A170,[1]Racer_Regional_Points_Pivot!$A$7:$B$401,2,FALSE))</f>
        <v>1</v>
      </c>
      <c r="G170" s="6">
        <f>IF(ISNA(VLOOKUP(A170,[1]Racer_Regional_Points_Pivot!$A$7:$C$401,3,FALSE)),0,VLOOKUP(A170,[1]Racer_Regional_Points_Pivot!$A$7:$C$401,3,FALSE))</f>
        <v>10</v>
      </c>
    </row>
    <row r="171" spans="1:7" x14ac:dyDescent="0.25">
      <c r="A171" s="1"/>
      <c r="B171" s="2"/>
    </row>
    <row r="172" spans="1:7" x14ac:dyDescent="0.25">
      <c r="A172" s="1" t="str">
        <f>[1]Racer_Regional_Part_Pivot!A140</f>
        <v>Julie Wolf - IP</v>
      </c>
      <c r="B172" s="2" t="str">
        <f>IF(ISERR(LEFT(A172,FIND(" - ",A172))),"NA",LEFT(A172,FIND(" - ",A172)))</f>
        <v xml:space="preserve">Julie Wolf </v>
      </c>
      <c r="C172" t="str">
        <f>IF(ISERR(RIGHT(A172,LEN(A172)-FIND(" - ",A172)-2)),"NA",RIGHT(A172,LEN(A172)-FIND(" - ",A172)-2))</f>
        <v>IP</v>
      </c>
      <c r="D172" t="str">
        <f>IF(ISNA(VLOOKUP(A172,[1]raw_data!$J$2:$X$2088,10,FALSE)),"ZZ",VLOOKUP(A172,[1]raw_data!$J$2:$X$2088,10,FALSE))</f>
        <v>Pacific</v>
      </c>
      <c r="E172" s="6">
        <f>IF(ISNA(VLOOKUP(A172,[1]Racer_Regional_Part_Pivot!$A$5:$B$400,2,FALSE)),0,VLOOKUP(A172,[1]Racer_Regional_Part_Pivot!$A$5:$B$400,2,FALSE))</f>
        <v>3</v>
      </c>
      <c r="F172" s="6">
        <f>IF(ISNA(VLOOKUP(A172,[1]Racer_Regional_Points_Pivot!$A$7:$B$401,2,FALSE)),0,VLOOKUP(A172,[1]Racer_Regional_Points_Pivot!$A$7:$B$401,2,FALSE))</f>
        <v>8</v>
      </c>
      <c r="G172" s="6">
        <f>IF(ISNA(VLOOKUP(A172,[1]Racer_Regional_Points_Pivot!$A$7:$C$401,3,FALSE)),0,VLOOKUP(A172,[1]Racer_Regional_Points_Pivot!$A$7:$C$401,3,FALSE))</f>
        <v>121.5</v>
      </c>
    </row>
    <row r="173" spans="1:7" x14ac:dyDescent="0.25">
      <c r="A173" s="1" t="str">
        <f>[1]Racer_Regional_Part_Pivot!A247</f>
        <v>Vernon Anderson - IP</v>
      </c>
      <c r="B173" s="2" t="str">
        <f>IF(ISERR(LEFT(A173,FIND(" - ",A173))),"NA",LEFT(A173,FIND(" - ",A173)))</f>
        <v xml:space="preserve">Vernon Anderson </v>
      </c>
      <c r="C173" t="str">
        <f>IF(ISERR(RIGHT(A173,LEN(A173)-FIND(" - ",A173)-2)),"NA",RIGHT(A173,LEN(A173)-FIND(" - ",A173)-2))</f>
        <v>IP</v>
      </c>
      <c r="D173" t="str">
        <f>IF(ISNA(VLOOKUP(A173,[1]raw_data!$J$2:$X$2088,10,FALSE)),"ZZ",VLOOKUP(A173,[1]raw_data!$J$2:$X$2088,10,FALSE))</f>
        <v>Pacific</v>
      </c>
      <c r="E173" s="6">
        <f>IF(ISNA(VLOOKUP(A173,[1]Racer_Regional_Part_Pivot!$A$5:$B$400,2,FALSE)),0,VLOOKUP(A173,[1]Racer_Regional_Part_Pivot!$A$5:$B$400,2,FALSE))</f>
        <v>3</v>
      </c>
      <c r="F173" s="6">
        <f>IF(ISNA(VLOOKUP(A173,[1]Racer_Regional_Points_Pivot!$A$7:$B$401,2,FALSE)),0,VLOOKUP(A173,[1]Racer_Regional_Points_Pivot!$A$7:$B$401,2,FALSE))</f>
        <v>8</v>
      </c>
      <c r="G173" s="6">
        <f>IF(ISNA(VLOOKUP(A173,[1]Racer_Regional_Points_Pivot!$A$7:$C$401,3,FALSE)),0,VLOOKUP(A173,[1]Racer_Regional_Points_Pivot!$A$7:$C$401,3,FALSE))</f>
        <v>82.5</v>
      </c>
    </row>
    <row r="174" spans="1:7" x14ac:dyDescent="0.25">
      <c r="A174" s="1" t="str">
        <f>[1]Racer_Regional_Part_Pivot!A21</f>
        <v>Antony Graf - IP</v>
      </c>
      <c r="B174" s="2" t="str">
        <f>IF(ISERR(LEFT(A174,FIND(" - ",A174))),"NA",LEFT(A174,FIND(" - ",A174)))</f>
        <v xml:space="preserve">Antony Graf </v>
      </c>
      <c r="C174" t="str">
        <f>IF(ISERR(RIGHT(A174,LEN(A174)-FIND(" - ",A174)-2)),"NA",RIGHT(A174,LEN(A174)-FIND(" - ",A174)-2))</f>
        <v>IP</v>
      </c>
      <c r="D174" t="str">
        <f>IF(ISNA(VLOOKUP(A174,[1]raw_data!$J$2:$X$2088,10,FALSE)),"ZZ",VLOOKUP(A174,[1]raw_data!$J$2:$X$2088,10,FALSE))</f>
        <v>Pacific</v>
      </c>
      <c r="E174" s="6">
        <f>IF(ISNA(VLOOKUP(A174,[1]Racer_Regional_Part_Pivot!$A$5:$B$400,2,FALSE)),0,VLOOKUP(A174,[1]Racer_Regional_Part_Pivot!$A$5:$B$400,2,FALSE))</f>
        <v>1</v>
      </c>
      <c r="F174" s="6">
        <f>IF(ISNA(VLOOKUP(A174,[1]Racer_Regional_Points_Pivot!$A$7:$B$401,2,FALSE)),0,VLOOKUP(A174,[1]Racer_Regional_Points_Pivot!$A$7:$B$401,2,FALSE))</f>
        <v>1</v>
      </c>
      <c r="G174" s="6">
        <f>IF(ISNA(VLOOKUP(A174,[1]Racer_Regional_Points_Pivot!$A$7:$C$401,3,FALSE)),0,VLOOKUP(A174,[1]Racer_Regional_Points_Pivot!$A$7:$C$401,3,FALSE))</f>
        <v>8.5</v>
      </c>
    </row>
    <row r="175" spans="1:7" x14ac:dyDescent="0.25">
      <c r="A175" s="1" t="str">
        <f>[1]Racer_Regional_Part_Pivot!A110</f>
        <v>James Stevens - IP</v>
      </c>
      <c r="B175" s="2" t="str">
        <f>IF(ISERR(LEFT(A175,FIND(" - ",A175))),"NA",LEFT(A175,FIND(" - ",A175)))</f>
        <v xml:space="preserve">James Stevens </v>
      </c>
      <c r="C175" t="str">
        <f>IF(ISERR(RIGHT(A175,LEN(A175)-FIND(" - ",A175)-2)),"NA",RIGHT(A175,LEN(A175)-FIND(" - ",A175)-2))</f>
        <v>IP</v>
      </c>
      <c r="D175" t="str">
        <f>IF(ISNA(VLOOKUP(A175,[1]raw_data!$J$2:$X$2088,10,FALSE)),"ZZ",VLOOKUP(A175,[1]raw_data!$J$2:$X$2088,10,FALSE))</f>
        <v>Pacific</v>
      </c>
      <c r="E175" s="6">
        <f>IF(ISNA(VLOOKUP(A175,[1]Racer_Regional_Part_Pivot!$A$5:$B$400,2,FALSE)),0,VLOOKUP(A175,[1]Racer_Regional_Part_Pivot!$A$5:$B$400,2,FALSE))</f>
        <v>1</v>
      </c>
      <c r="F175" s="6">
        <f>IF(ISNA(VLOOKUP(A175,[1]Racer_Regional_Points_Pivot!$A$7:$B$401,2,FALSE)),0,VLOOKUP(A175,[1]Racer_Regional_Points_Pivot!$A$7:$B$401,2,FALSE))</f>
        <v>1</v>
      </c>
      <c r="G175" s="6">
        <f>IF(ISNA(VLOOKUP(A175,[1]Racer_Regional_Points_Pivot!$A$7:$C$401,3,FALSE)),0,VLOOKUP(A175,[1]Racer_Regional_Points_Pivot!$A$7:$C$401,3,FALSE))</f>
        <v>6</v>
      </c>
    </row>
    <row r="176" spans="1:7" x14ac:dyDescent="0.25">
      <c r="A176" s="1"/>
      <c r="B176" s="2"/>
    </row>
    <row r="177" spans="1:7" x14ac:dyDescent="0.25">
      <c r="A177" s="1" t="str">
        <f>[1]Racer_Regional_Part_Pivot!A92</f>
        <v>Fernando Mujica - IS</v>
      </c>
      <c r="B177" s="2" t="str">
        <f>IF(ISERR(LEFT(A177,FIND(" - ",A177))),"NA",LEFT(A177,FIND(" - ",A177)))</f>
        <v xml:space="preserve">Fernando Mujica </v>
      </c>
      <c r="C177" t="str">
        <f>IF(ISERR(RIGHT(A177,LEN(A177)-FIND(" - ",A177)-2)),"NA",RIGHT(A177,LEN(A177)-FIND(" - ",A177)-2))</f>
        <v>IS</v>
      </c>
      <c r="D177" t="str">
        <f>IF(ISNA(VLOOKUP(A177,[1]raw_data!$J$2:$X$2088,10,FALSE)),"ZZ",VLOOKUP(A177,[1]raw_data!$J$2:$X$2088,10,FALSE))</f>
        <v>Pacific</v>
      </c>
      <c r="E177" s="6">
        <f>IF(ISNA(VLOOKUP(A177,[1]Racer_Regional_Part_Pivot!$A$5:$B$400,2,FALSE)),0,VLOOKUP(A177,[1]Racer_Regional_Part_Pivot!$A$5:$B$400,2,FALSE))</f>
        <v>1</v>
      </c>
      <c r="F177" s="6">
        <f>IF(ISNA(VLOOKUP(A177,[1]Racer_Regional_Points_Pivot!$A$7:$B$401,2,FALSE)),0,VLOOKUP(A177,[1]Racer_Regional_Points_Pivot!$A$7:$B$401,2,FALSE))</f>
        <v>3</v>
      </c>
      <c r="G177" s="6">
        <f>IF(ISNA(VLOOKUP(A177,[1]Racer_Regional_Points_Pivot!$A$7:$C$401,3,FALSE)),0,VLOOKUP(A177,[1]Racer_Regional_Points_Pivot!$A$7:$C$401,3,FALSE))</f>
        <v>50</v>
      </c>
    </row>
    <row r="178" spans="1:7" x14ac:dyDescent="0.25">
      <c r="A178" s="1"/>
      <c r="B178" s="2"/>
    </row>
    <row r="179" spans="1:7" x14ac:dyDescent="0.25">
      <c r="A179" s="1" t="str">
        <f>[1]Racer_Regional_Part_Pivot!A236</f>
        <v>Tom Bell - JP</v>
      </c>
      <c r="B179" s="2" t="str">
        <f>IF(ISERR(LEFT(A179,FIND(" - ",A179))),"NA",LEFT(A179,FIND(" - ",A179)))</f>
        <v xml:space="preserve">Tom Bell </v>
      </c>
      <c r="C179" t="str">
        <f>IF(ISERR(RIGHT(A179,LEN(A179)-FIND(" - ",A179)-2)),"NA",RIGHT(A179,LEN(A179)-FIND(" - ",A179)-2))</f>
        <v>JP</v>
      </c>
      <c r="D179" t="str">
        <f>IF(ISNA(VLOOKUP(A179,[1]raw_data!$J$2:$X$2088,10,FALSE)),"ZZ",VLOOKUP(A179,[1]raw_data!$J$2:$X$2088,10,FALSE))</f>
        <v>Pacific</v>
      </c>
      <c r="E179" s="6">
        <f>IF(ISNA(VLOOKUP(A179,[1]Racer_Regional_Part_Pivot!$A$5:$B$400,2,FALSE)),0,VLOOKUP(A179,[1]Racer_Regional_Part_Pivot!$A$5:$B$400,2,FALSE))</f>
        <v>2</v>
      </c>
      <c r="F179" s="6">
        <f>IF(ISNA(VLOOKUP(A179,[1]Racer_Regional_Points_Pivot!$A$7:$B$401,2,FALSE)),0,VLOOKUP(A179,[1]Racer_Regional_Points_Pivot!$A$7:$B$401,2,FALSE))</f>
        <v>5</v>
      </c>
      <c r="G179" s="6">
        <f>IF(ISNA(VLOOKUP(A179,[1]Racer_Regional_Points_Pivot!$A$7:$C$401,3,FALSE)),0,VLOOKUP(A179,[1]Racer_Regional_Points_Pivot!$A$7:$C$401,3,FALSE))</f>
        <v>75</v>
      </c>
    </row>
    <row r="180" spans="1:7" x14ac:dyDescent="0.25">
      <c r="A180" s="1"/>
      <c r="B180" s="2"/>
    </row>
    <row r="181" spans="1:7" x14ac:dyDescent="0.25">
      <c r="A181" s="1" t="str">
        <f>[1]Racer_Regional_Part_Pivot!A180</f>
        <v>Paul Quattrocchi - JS</v>
      </c>
      <c r="B181" s="2" t="str">
        <f>IF(ISERR(LEFT(A181,FIND(" - ",A181))),"NA",LEFT(A181,FIND(" - ",A181)))</f>
        <v xml:space="preserve">Paul Quattrocchi </v>
      </c>
      <c r="C181" t="str">
        <f>IF(ISERR(RIGHT(A181,LEN(A181)-FIND(" - ",A181)-2)),"NA",RIGHT(A181,LEN(A181)-FIND(" - ",A181)-2))</f>
        <v>JS</v>
      </c>
      <c r="D181" t="str">
        <f>IF(ISNA(VLOOKUP(A181,[1]raw_data!$J$2:$X$2088,10,FALSE)),"ZZ",VLOOKUP(A181,[1]raw_data!$J$2:$X$2088,10,FALSE))</f>
        <v>Pacific</v>
      </c>
      <c r="E181" s="6">
        <f>IF(ISNA(VLOOKUP(A181,[1]Racer_Regional_Part_Pivot!$A$5:$B$400,2,FALSE)),0,VLOOKUP(A181,[1]Racer_Regional_Part_Pivot!$A$5:$B$400,2,FALSE))</f>
        <v>1</v>
      </c>
      <c r="F181" s="6">
        <f>IF(ISNA(VLOOKUP(A181,[1]Racer_Regional_Points_Pivot!$A$7:$B$401,2,FALSE)),0,VLOOKUP(A181,[1]Racer_Regional_Points_Pivot!$A$7:$B$401,2,FALSE))</f>
        <v>1</v>
      </c>
      <c r="G181" s="6">
        <f>IF(ISNA(VLOOKUP(A181,[1]Racer_Regional_Points_Pivot!$A$7:$C$401,3,FALSE)),0,VLOOKUP(A181,[1]Racer_Regional_Points_Pivot!$A$7:$C$401,3,FALSE))</f>
        <v>15</v>
      </c>
    </row>
    <row r="182" spans="1:7" x14ac:dyDescent="0.25">
      <c r="A182" s="1"/>
      <c r="B182" s="2"/>
    </row>
    <row r="183" spans="1:7" x14ac:dyDescent="0.25">
      <c r="A183" s="1" t="str">
        <f>[1]Racer_Regional_Part_Pivot!A226</f>
        <v>Stephen Ayers - SM</v>
      </c>
      <c r="B183" s="2" t="str">
        <f>IF(ISERR(LEFT(A183,FIND(" - ",A183))),"NA",LEFT(A183,FIND(" - ",A183)))</f>
        <v xml:space="preserve">Stephen Ayers </v>
      </c>
      <c r="C183" t="str">
        <f>IF(ISERR(RIGHT(A183,LEN(A183)-FIND(" - ",A183)-2)),"NA",RIGHT(A183,LEN(A183)-FIND(" - ",A183)-2))</f>
        <v>SM</v>
      </c>
      <c r="D183" t="str">
        <f>IF(ISNA(VLOOKUP(A183,[1]raw_data!$J$2:$X$2088,10,FALSE)),"ZZ",VLOOKUP(A183,[1]raw_data!$J$2:$X$2088,10,FALSE))</f>
        <v>Pacific</v>
      </c>
      <c r="E183" s="6">
        <f>IF(ISNA(VLOOKUP(A183,[1]Racer_Regional_Part_Pivot!$A$5:$B$400,2,FALSE)),0,VLOOKUP(A183,[1]Racer_Regional_Part_Pivot!$A$5:$B$400,2,FALSE))</f>
        <v>1</v>
      </c>
      <c r="F183" s="6">
        <f>IF(ISNA(VLOOKUP(A183,[1]Racer_Regional_Points_Pivot!$A$7:$B$401,2,FALSE)),0,VLOOKUP(A183,[1]Racer_Regional_Points_Pivot!$A$7:$B$401,2,FALSE))</f>
        <v>2</v>
      </c>
      <c r="G183" s="6">
        <f>IF(ISNA(VLOOKUP(A183,[1]Racer_Regional_Points_Pivot!$A$7:$C$401,3,FALSE)),0,VLOOKUP(A183,[1]Racer_Regional_Points_Pivot!$A$7:$C$401,3,FALSE))</f>
        <v>25</v>
      </c>
    </row>
    <row r="184" spans="1:7" x14ac:dyDescent="0.25">
      <c r="A184" s="1" t="str">
        <f>[1]Racer_Regional_Part_Pivot!A106</f>
        <v>Henry Schmitt - SM</v>
      </c>
      <c r="B184" s="2" t="str">
        <f>IF(ISERR(LEFT(A184,FIND(" - ",A184))),"NA",LEFT(A184,FIND(" - ",A184)))</f>
        <v xml:space="preserve">Henry Schmitt </v>
      </c>
      <c r="C184" t="str">
        <f>IF(ISERR(RIGHT(A184,LEN(A184)-FIND(" - ",A184)-2)),"NA",RIGHT(A184,LEN(A184)-FIND(" - ",A184)-2))</f>
        <v>SM</v>
      </c>
      <c r="D184" t="str">
        <f>IF(ISNA(VLOOKUP(A184,[1]raw_data!$J$2:$X$2088,10,FALSE)),"ZZ",VLOOKUP(A184,[1]raw_data!$J$2:$X$2088,10,FALSE))</f>
        <v>Pacific</v>
      </c>
      <c r="E184" s="6">
        <f>IF(ISNA(VLOOKUP(A184,[1]Racer_Regional_Part_Pivot!$A$5:$B$400,2,FALSE)),0,VLOOKUP(A184,[1]Racer_Regional_Part_Pivot!$A$5:$B$400,2,FALSE))</f>
        <v>1</v>
      </c>
      <c r="F184" s="6">
        <f>IF(ISNA(VLOOKUP(A184,[1]Racer_Regional_Points_Pivot!$A$7:$B$401,2,FALSE)),0,VLOOKUP(A184,[1]Racer_Regional_Points_Pivot!$A$7:$B$401,2,FALSE))</f>
        <v>1</v>
      </c>
      <c r="G184" s="6">
        <f>IF(ISNA(VLOOKUP(A184,[1]Racer_Regional_Points_Pivot!$A$7:$C$401,3,FALSE)),0,VLOOKUP(A184,[1]Racer_Regional_Points_Pivot!$A$7:$C$401,3,FALSE))</f>
        <v>7</v>
      </c>
    </row>
    <row r="185" spans="1:7" x14ac:dyDescent="0.25">
      <c r="A185" s="1"/>
      <c r="B185" s="2"/>
    </row>
    <row r="186" spans="1:7" x14ac:dyDescent="0.25">
      <c r="A186" s="1" t="str">
        <f>[1]Racer_Regional_Part_Pivot!A39</f>
        <v>C Jason Vein - Spec E46</v>
      </c>
      <c r="B186" s="2" t="str">
        <f>IF(ISERR(LEFT(A186,FIND(" - ",A186))),"NA",LEFT(A186,FIND(" - ",A186)))</f>
        <v xml:space="preserve">C Jason Vein </v>
      </c>
      <c r="C186" t="str">
        <f>IF(ISERR(RIGHT(A186,LEN(A186)-FIND(" - ",A186)-2)),"NA",RIGHT(A186,LEN(A186)-FIND(" - ",A186)-2))</f>
        <v>Spec E46</v>
      </c>
      <c r="D186" t="str">
        <f>IF(ISNA(VLOOKUP(A186,[1]raw_data!$J$2:$X$2088,10,FALSE)),"ZZ",VLOOKUP(A186,[1]raw_data!$J$2:$X$2088,10,FALSE))</f>
        <v>Pacific</v>
      </c>
      <c r="E186" s="6">
        <f>IF(ISNA(VLOOKUP(A186,[1]Racer_Regional_Part_Pivot!$A$5:$B$400,2,FALSE)),0,VLOOKUP(A186,[1]Racer_Regional_Part_Pivot!$A$5:$B$400,2,FALSE))</f>
        <v>0</v>
      </c>
      <c r="F186" s="6">
        <f>IF(ISNA(VLOOKUP(A186,[1]Racer_Regional_Points_Pivot!$A$7:$B$401,2,FALSE)),0,VLOOKUP(A186,[1]Racer_Regional_Points_Pivot!$A$7:$B$401,2,FALSE))</f>
        <v>0</v>
      </c>
      <c r="G186" s="6">
        <f>IF(ISNA(VLOOKUP(A186,[1]Racer_Regional_Points_Pivot!$A$7:$C$401,3,FALSE)),0,VLOOKUP(A186,[1]Racer_Regional_Points_Pivot!$A$7:$C$401,3,FALSE))</f>
        <v>0</v>
      </c>
    </row>
    <row r="187" spans="1:7" x14ac:dyDescent="0.25">
      <c r="A187" s="1" t="str">
        <f>[1]Racer_Regional_Part_Pivot!A48</f>
        <v>Charles Hurley - Spec E46</v>
      </c>
      <c r="B187" s="2" t="str">
        <f>IF(ISERR(LEFT(A187,FIND(" - ",A187))),"NA",LEFT(A187,FIND(" - ",A187)))</f>
        <v xml:space="preserve">Charles Hurley </v>
      </c>
      <c r="C187" t="str">
        <f>IF(ISERR(RIGHT(A187,LEN(A187)-FIND(" - ",A187)-2)),"NA",RIGHT(A187,LEN(A187)-FIND(" - ",A187)-2))</f>
        <v>Spec E46</v>
      </c>
      <c r="D187" t="str">
        <f>IF(ISNA(VLOOKUP(A187,[1]raw_data!$J$2:$X$2088,10,FALSE)),"ZZ",VLOOKUP(A187,[1]raw_data!$J$2:$X$2088,10,FALSE))</f>
        <v>Pacific</v>
      </c>
      <c r="E187" s="6">
        <f>IF(ISNA(VLOOKUP(A187,[1]Racer_Regional_Part_Pivot!$A$5:$B$400,2,FALSE)),0,VLOOKUP(A187,[1]Racer_Regional_Part_Pivot!$A$5:$B$400,2,FALSE))</f>
        <v>0</v>
      </c>
      <c r="F187" s="6">
        <f>IF(ISNA(VLOOKUP(A187,[1]Racer_Regional_Points_Pivot!$A$7:$B$401,2,FALSE)),0,VLOOKUP(A187,[1]Racer_Regional_Points_Pivot!$A$7:$B$401,2,FALSE))</f>
        <v>0</v>
      </c>
      <c r="G187" s="6">
        <f>IF(ISNA(VLOOKUP(A187,[1]Racer_Regional_Points_Pivot!$A$7:$C$401,3,FALSE)),0,VLOOKUP(A187,[1]Racer_Regional_Points_Pivot!$A$7:$C$401,3,FALSE))</f>
        <v>0</v>
      </c>
    </row>
    <row r="188" spans="1:7" x14ac:dyDescent="0.25">
      <c r="A188" s="1"/>
      <c r="B188" s="2"/>
    </row>
    <row r="189" spans="1:7" x14ac:dyDescent="0.25">
      <c r="A189" s="1" t="str">
        <f>[1]Racer_Regional_Part_Pivot!A70</f>
        <v>David Daniel - BM</v>
      </c>
      <c r="B189" s="2" t="str">
        <f>IF(ISERR(LEFT(A189,FIND(" - ",A189))),"NA",LEFT(A189,FIND(" - ",A189)))</f>
        <v xml:space="preserve">David Daniel </v>
      </c>
      <c r="C189" t="str">
        <f>IF(ISERR(RIGHT(A189,LEN(A189)-FIND(" - ",A189)-2)),"NA",RIGHT(A189,LEN(A189)-FIND(" - ",A189)-2))</f>
        <v>BM</v>
      </c>
      <c r="D189" t="str">
        <f>IF(ISNA(VLOOKUP(A189,[1]raw_data!$J$2:$X$2088,10,FALSE)),"ZZ",VLOOKUP(A189,[1]raw_data!$J$2:$X$2088,10,FALSE))</f>
        <v>South Atlantic</v>
      </c>
      <c r="E189" s="6">
        <f>IF(ISNA(VLOOKUP(A189,[1]Racer_Regional_Part_Pivot!$A$5:$B$400,2,FALSE)),0,VLOOKUP(A189,[1]Racer_Regional_Part_Pivot!$A$5:$B$400,2,FALSE))</f>
        <v>2</v>
      </c>
      <c r="F189" s="6">
        <f>IF(ISNA(VLOOKUP(A189,[1]Racer_Regional_Points_Pivot!$A$7:$B$401,2,FALSE)),0,VLOOKUP(A189,[1]Racer_Regional_Points_Pivot!$A$7:$B$401,2,FALSE))</f>
        <v>5</v>
      </c>
      <c r="G189" s="6">
        <f>IF(ISNA(VLOOKUP(A189,[1]Racer_Regional_Points_Pivot!$A$7:$C$401,3,FALSE)),0,VLOOKUP(A189,[1]Racer_Regional_Points_Pivot!$A$7:$C$401,3,FALSE))</f>
        <v>65</v>
      </c>
    </row>
    <row r="190" spans="1:7" x14ac:dyDescent="0.25">
      <c r="A190" s="1" t="str">
        <f>[1]Racer_Regional_Part_Pivot!A162</f>
        <v>Max Fischer - BM</v>
      </c>
      <c r="B190" s="2" t="str">
        <f>IF(ISERR(LEFT(A190,FIND(" - ",A190))),"NA",LEFT(A190,FIND(" - ",A190)))</f>
        <v xml:space="preserve">Max Fischer </v>
      </c>
      <c r="C190" t="str">
        <f>IF(ISERR(RIGHT(A190,LEN(A190)-FIND(" - ",A190)-2)),"NA",RIGHT(A190,LEN(A190)-FIND(" - ",A190)-2))</f>
        <v>BM</v>
      </c>
      <c r="D190" t="str">
        <f>IF(ISNA(VLOOKUP(A190,[1]raw_data!$J$2:$X$2088,10,FALSE)),"ZZ",VLOOKUP(A190,[1]raw_data!$J$2:$X$2088,10,FALSE))</f>
        <v>South Atlantic</v>
      </c>
      <c r="E190" s="6">
        <f>IF(ISNA(VLOOKUP(A190,[1]Racer_Regional_Part_Pivot!$A$5:$B$400,2,FALSE)),0,VLOOKUP(A190,[1]Racer_Regional_Part_Pivot!$A$5:$B$400,2,FALSE))</f>
        <v>1</v>
      </c>
      <c r="F190" s="6">
        <f>IF(ISNA(VLOOKUP(A190,[1]Racer_Regional_Points_Pivot!$A$7:$B$401,2,FALSE)),0,VLOOKUP(A190,[1]Racer_Regional_Points_Pivot!$A$7:$B$401,2,FALSE))</f>
        <v>4</v>
      </c>
      <c r="G190" s="6">
        <f>IF(ISNA(VLOOKUP(A190,[1]Racer_Regional_Points_Pivot!$A$7:$C$401,3,FALSE)),0,VLOOKUP(A190,[1]Racer_Regional_Points_Pivot!$A$7:$C$401,3,FALSE))</f>
        <v>38.5</v>
      </c>
    </row>
    <row r="191" spans="1:7" x14ac:dyDescent="0.25">
      <c r="A191" s="1"/>
      <c r="B191" s="2"/>
    </row>
    <row r="192" spans="1:7" x14ac:dyDescent="0.25">
      <c r="A192" s="1" t="str">
        <f>[1]Racer_Regional_Part_Pivot!A47</f>
        <v>Charles Harding - CM</v>
      </c>
      <c r="B192" s="2" t="str">
        <f>IF(ISERR(LEFT(A192,FIND(" - ",A192))),"NA",LEFT(A192,FIND(" - ",A192)))</f>
        <v xml:space="preserve">Charles Harding </v>
      </c>
      <c r="C192" t="str">
        <f>IF(ISERR(RIGHT(A192,LEN(A192)-FIND(" - ",A192)-2)),"NA",RIGHT(A192,LEN(A192)-FIND(" - ",A192)-2))</f>
        <v>CM</v>
      </c>
      <c r="D192" t="str">
        <f>IF(ISNA(VLOOKUP(A192,[1]raw_data!$J$2:$X$2088,10,FALSE)),"ZZ",VLOOKUP(A192,[1]raw_data!$J$2:$X$2088,10,FALSE))</f>
        <v>South Atlantic</v>
      </c>
      <c r="E192" s="6">
        <f>IF(ISNA(VLOOKUP(A192,[1]Racer_Regional_Part_Pivot!$A$5:$B$400,2,FALSE)),0,VLOOKUP(A192,[1]Racer_Regional_Part_Pivot!$A$5:$B$400,2,FALSE))</f>
        <v>7</v>
      </c>
      <c r="F192" s="6">
        <f>IF(ISNA(VLOOKUP(A192,[1]Racer_Regional_Points_Pivot!$A$7:$B$401,2,FALSE)),0,VLOOKUP(A192,[1]Racer_Regional_Points_Pivot!$A$7:$B$401,2,FALSE))</f>
        <v>20</v>
      </c>
      <c r="G192" s="6">
        <f>IF(ISNA(VLOOKUP(A192,[1]Racer_Regional_Points_Pivot!$A$7:$C$401,3,FALSE)),0,VLOOKUP(A192,[1]Racer_Regional_Points_Pivot!$A$7:$C$401,3,FALSE))</f>
        <v>154.5</v>
      </c>
    </row>
    <row r="193" spans="1:7" x14ac:dyDescent="0.25">
      <c r="A193" s="1" t="str">
        <f>[1]Racer_Regional_Part_Pivot!A149</f>
        <v>Krista Williams - CM</v>
      </c>
      <c r="B193" s="2" t="str">
        <f>IF(ISERR(LEFT(A193,FIND(" - ",A193))),"NA",LEFT(A193,FIND(" - ",A193)))</f>
        <v xml:space="preserve">Krista Williams </v>
      </c>
      <c r="C193" t="str">
        <f>IF(ISERR(RIGHT(A193,LEN(A193)-FIND(" - ",A193)-2)),"NA",RIGHT(A193,LEN(A193)-FIND(" - ",A193)-2))</f>
        <v>CM</v>
      </c>
      <c r="D193" t="str">
        <f>IF(ISNA(VLOOKUP(A193,[1]raw_data!$J$2:$X$2088,10,FALSE)),"ZZ",VLOOKUP(A193,[1]raw_data!$J$2:$X$2088,10,FALSE))</f>
        <v>South Atlantic</v>
      </c>
      <c r="E193" s="6">
        <f>IF(ISNA(VLOOKUP(A193,[1]Racer_Regional_Part_Pivot!$A$5:$B$400,2,FALSE)),0,VLOOKUP(A193,[1]Racer_Regional_Part_Pivot!$A$5:$B$400,2,FALSE))</f>
        <v>4</v>
      </c>
      <c r="F193" s="6">
        <f>IF(ISNA(VLOOKUP(A193,[1]Racer_Regional_Points_Pivot!$A$7:$B$401,2,FALSE)),0,VLOOKUP(A193,[1]Racer_Regional_Points_Pivot!$A$7:$B$401,2,FALSE))</f>
        <v>10</v>
      </c>
      <c r="G193" s="6">
        <f>IF(ISNA(VLOOKUP(A193,[1]Racer_Regional_Points_Pivot!$A$7:$C$401,3,FALSE)),0,VLOOKUP(A193,[1]Racer_Regional_Points_Pivot!$A$7:$C$401,3,FALSE))</f>
        <v>108.5</v>
      </c>
    </row>
    <row r="194" spans="1:7" x14ac:dyDescent="0.25">
      <c r="A194" s="1" t="str">
        <f>[1]Racer_Regional_Part_Pivot!A234</f>
        <v>Todd Brown - CM</v>
      </c>
      <c r="B194" s="2" t="str">
        <f>IF(ISERR(LEFT(A194,FIND(" - ",A194))),"NA",LEFT(A194,FIND(" - ",A194)))</f>
        <v xml:space="preserve">Todd Brown </v>
      </c>
      <c r="C194" t="str">
        <f>IF(ISERR(RIGHT(A194,LEN(A194)-FIND(" - ",A194)-2)),"NA",RIGHT(A194,LEN(A194)-FIND(" - ",A194)-2))</f>
        <v>CM</v>
      </c>
      <c r="D194" t="str">
        <f>IF(ISNA(VLOOKUP(A194,[1]raw_data!$J$2:$X$2088,10,FALSE)),"ZZ",VLOOKUP(A194,[1]raw_data!$J$2:$X$2088,10,FALSE))</f>
        <v>South Atlantic</v>
      </c>
      <c r="E194" s="6">
        <f>IF(ISNA(VLOOKUP(A194,[1]Racer_Regional_Part_Pivot!$A$5:$B$400,2,FALSE)),0,VLOOKUP(A194,[1]Racer_Regional_Part_Pivot!$A$5:$B$400,2,FALSE))</f>
        <v>3</v>
      </c>
      <c r="F194" s="6">
        <f>IF(ISNA(VLOOKUP(A194,[1]Racer_Regional_Points_Pivot!$A$7:$B$401,2,FALSE)),0,VLOOKUP(A194,[1]Racer_Regional_Points_Pivot!$A$7:$B$401,2,FALSE))</f>
        <v>7</v>
      </c>
      <c r="G194" s="6">
        <f>IF(ISNA(VLOOKUP(A194,[1]Racer_Regional_Points_Pivot!$A$7:$C$401,3,FALSE)),0,VLOOKUP(A194,[1]Racer_Regional_Points_Pivot!$A$7:$C$401,3,FALSE))</f>
        <v>87.5</v>
      </c>
    </row>
    <row r="195" spans="1:7" x14ac:dyDescent="0.25">
      <c r="A195" s="1" t="str">
        <f>[1]Racer_Regional_Part_Pivot!A198</f>
        <v>Ronald Boustedt - CM</v>
      </c>
      <c r="B195" s="2" t="str">
        <f>IF(ISERR(LEFT(A195,FIND(" - ",A195))),"NA",LEFT(A195,FIND(" - ",A195)))</f>
        <v xml:space="preserve">Ronald Boustedt </v>
      </c>
      <c r="C195" t="str">
        <f>IF(ISERR(RIGHT(A195,LEN(A195)-FIND(" - ",A195)-2)),"NA",RIGHT(A195,LEN(A195)-FIND(" - ",A195)-2))</f>
        <v>CM</v>
      </c>
      <c r="D195" t="str">
        <f>IF(ISNA(VLOOKUP(A195,[1]raw_data!$J$2:$X$2088,10,FALSE)),"ZZ",VLOOKUP(A195,[1]raw_data!$J$2:$X$2088,10,FALSE))</f>
        <v>South Atlantic</v>
      </c>
      <c r="E195" s="6">
        <f>IF(ISNA(VLOOKUP(A195,[1]Racer_Regional_Part_Pivot!$A$5:$B$400,2,FALSE)),0,VLOOKUP(A195,[1]Racer_Regional_Part_Pivot!$A$5:$B$400,2,FALSE))</f>
        <v>1</v>
      </c>
      <c r="F195" s="6">
        <f>IF(ISNA(VLOOKUP(A195,[1]Racer_Regional_Points_Pivot!$A$7:$B$401,2,FALSE)),0,VLOOKUP(A195,[1]Racer_Regional_Points_Pivot!$A$7:$B$401,2,FALSE))</f>
        <v>1</v>
      </c>
      <c r="G195" s="6">
        <f>IF(ISNA(VLOOKUP(A195,[1]Racer_Regional_Points_Pivot!$A$7:$C$401,3,FALSE)),0,VLOOKUP(A195,[1]Racer_Regional_Points_Pivot!$A$7:$C$401,3,FALSE))</f>
        <v>7</v>
      </c>
    </row>
    <row r="196" spans="1:7" x14ac:dyDescent="0.25">
      <c r="A196" s="1" t="str">
        <f>[1]Racer_Regional_Part_Pivot!A213</f>
        <v>Sean Brown - CM</v>
      </c>
      <c r="B196" s="2" t="str">
        <f>IF(ISERR(LEFT(A196,FIND(" - ",A196))),"NA",LEFT(A196,FIND(" - ",A196)))</f>
        <v xml:space="preserve">Sean Brown </v>
      </c>
      <c r="C196" t="str">
        <f>IF(ISERR(RIGHT(A196,LEN(A196)-FIND(" - ",A196)-2)),"NA",RIGHT(A196,LEN(A196)-FIND(" - ",A196)-2))</f>
        <v>CM</v>
      </c>
      <c r="D196" t="str">
        <f>IF(ISNA(VLOOKUP(A196,[1]raw_data!$J$2:$X$2088,10,FALSE)),"ZZ",VLOOKUP(A196,[1]raw_data!$J$2:$X$2088,10,FALSE))</f>
        <v>South Atlantic</v>
      </c>
      <c r="E196" s="6">
        <f>IF(ISNA(VLOOKUP(A196,[1]Racer_Regional_Part_Pivot!$A$5:$B$400,2,FALSE)),0,VLOOKUP(A196,[1]Racer_Regional_Part_Pivot!$A$5:$B$400,2,FALSE))</f>
        <v>1</v>
      </c>
      <c r="F196" s="6">
        <f>IF(ISNA(VLOOKUP(A196,[1]Racer_Regional_Points_Pivot!$A$7:$B$401,2,FALSE)),0,VLOOKUP(A196,[1]Racer_Regional_Points_Pivot!$A$7:$B$401,2,FALSE))</f>
        <v>1</v>
      </c>
      <c r="G196" s="6">
        <f>IF(ISNA(VLOOKUP(A196,[1]Racer_Regional_Points_Pivot!$A$7:$C$401,3,FALSE)),0,VLOOKUP(A196,[1]Racer_Regional_Points_Pivot!$A$7:$C$401,3,FALSE))</f>
        <v>7</v>
      </c>
    </row>
    <row r="197" spans="1:7" x14ac:dyDescent="0.25">
      <c r="A197" s="1"/>
      <c r="B197" s="2"/>
    </row>
    <row r="198" spans="1:7" x14ac:dyDescent="0.25">
      <c r="A198" s="1" t="str">
        <f>[1]Racer_Regional_Part_Pivot!A224</f>
        <v>Sripathi Haputantri - DM</v>
      </c>
      <c r="B198" s="2" t="str">
        <f>IF(ISERR(LEFT(A198,FIND(" - ",A198))),"NA",LEFT(A198,FIND(" - ",A198)))</f>
        <v xml:space="preserve">Sripathi Haputantri </v>
      </c>
      <c r="C198" t="str">
        <f>IF(ISERR(RIGHT(A198,LEN(A198)-FIND(" - ",A198)-2)),"NA",RIGHT(A198,LEN(A198)-FIND(" - ",A198)-2))</f>
        <v>DM</v>
      </c>
      <c r="D198" t="str">
        <f>IF(ISNA(VLOOKUP(A198,[1]raw_data!$J$2:$X$2088,10,FALSE)),"ZZ",VLOOKUP(A198,[1]raw_data!$J$2:$X$2088,10,FALSE))</f>
        <v>South Atlantic</v>
      </c>
      <c r="E198" s="6">
        <f>IF(ISNA(VLOOKUP(A198,[1]Racer_Regional_Part_Pivot!$A$5:$B$400,2,FALSE)),0,VLOOKUP(A198,[1]Racer_Regional_Part_Pivot!$A$5:$B$400,2,FALSE))</f>
        <v>6</v>
      </c>
      <c r="F198" s="6">
        <f>IF(ISNA(VLOOKUP(A198,[1]Racer_Regional_Points_Pivot!$A$7:$B$401,2,FALSE)),0,VLOOKUP(A198,[1]Racer_Regional_Points_Pivot!$A$7:$B$401,2,FALSE))</f>
        <v>19</v>
      </c>
      <c r="G198" s="6">
        <f>IF(ISNA(VLOOKUP(A198,[1]Racer_Regional_Points_Pivot!$A$7:$C$401,3,FALSE)),0,VLOOKUP(A198,[1]Racer_Regional_Points_Pivot!$A$7:$C$401,3,FALSE))</f>
        <v>218</v>
      </c>
    </row>
    <row r="199" spans="1:7" x14ac:dyDescent="0.25">
      <c r="A199" s="1" t="str">
        <f>[1]Racer_Regional_Part_Pivot!A12</f>
        <v>Alexander Goare - DM</v>
      </c>
      <c r="B199" s="2" t="str">
        <f>IF(ISERR(LEFT(A199,FIND(" - ",A199))),"NA",LEFT(A199,FIND(" - ",A199)))</f>
        <v xml:space="preserve">Alexander Goare </v>
      </c>
      <c r="C199" t="str">
        <f>IF(ISERR(RIGHT(A199,LEN(A199)-FIND(" - ",A199)-2)),"NA",RIGHT(A199,LEN(A199)-FIND(" - ",A199)-2))</f>
        <v>DM</v>
      </c>
      <c r="D199" t="str">
        <f>IF(ISNA(VLOOKUP(A199,[1]raw_data!$J$2:$X$2088,10,FALSE)),"ZZ",VLOOKUP(A199,[1]raw_data!$J$2:$X$2088,10,FALSE))</f>
        <v>South Atlantic</v>
      </c>
      <c r="E199" s="6">
        <f>IF(ISNA(VLOOKUP(A199,[1]Racer_Regional_Part_Pivot!$A$5:$B$400,2,FALSE)),0,VLOOKUP(A199,[1]Racer_Regional_Part_Pivot!$A$5:$B$400,2,FALSE))</f>
        <v>7</v>
      </c>
      <c r="F199" s="6">
        <f>IF(ISNA(VLOOKUP(A199,[1]Racer_Regional_Points_Pivot!$A$7:$B$401,2,FALSE)),0,VLOOKUP(A199,[1]Racer_Regional_Points_Pivot!$A$7:$B$401,2,FALSE))</f>
        <v>21</v>
      </c>
      <c r="G199" s="6">
        <f>IF(ISNA(VLOOKUP(A199,[1]Racer_Regional_Points_Pivot!$A$7:$C$401,3,FALSE)),0,VLOOKUP(A199,[1]Racer_Regional_Points_Pivot!$A$7:$C$401,3,FALSE))</f>
        <v>166.5</v>
      </c>
    </row>
    <row r="200" spans="1:7" x14ac:dyDescent="0.25">
      <c r="A200" s="1" t="str">
        <f>[1]Racer_Regional_Part_Pivot!A142</f>
        <v>Keith Primozic - DM</v>
      </c>
      <c r="B200" s="2" t="str">
        <f>IF(ISERR(LEFT(A200,FIND(" - ",A200))),"NA",LEFT(A200,FIND(" - ",A200)))</f>
        <v xml:space="preserve">Keith Primozic </v>
      </c>
      <c r="C200" t="str">
        <f>IF(ISERR(RIGHT(A200,LEN(A200)-FIND(" - ",A200)-2)),"NA",RIGHT(A200,LEN(A200)-FIND(" - ",A200)-2))</f>
        <v>DM</v>
      </c>
      <c r="D200" t="str">
        <f>IF(ISNA(VLOOKUP(A200,[1]raw_data!$J$2:$X$2088,10,FALSE)),"ZZ",VLOOKUP(A200,[1]raw_data!$J$2:$X$2088,10,FALSE))</f>
        <v>South Atlantic</v>
      </c>
      <c r="E200" s="6">
        <f>IF(ISNA(VLOOKUP(A200,[1]Racer_Regional_Part_Pivot!$A$5:$B$400,2,FALSE)),0,VLOOKUP(A200,[1]Racer_Regional_Part_Pivot!$A$5:$B$400,2,FALSE))</f>
        <v>4</v>
      </c>
      <c r="F200" s="6">
        <f>IF(ISNA(VLOOKUP(A200,[1]Racer_Regional_Points_Pivot!$A$7:$B$401,2,FALSE)),0,VLOOKUP(A200,[1]Racer_Regional_Points_Pivot!$A$7:$B$401,2,FALSE))</f>
        <v>13</v>
      </c>
      <c r="G200" s="6">
        <f>IF(ISNA(VLOOKUP(A200,[1]Racer_Regional_Points_Pivot!$A$7:$C$401,3,FALSE)),0,VLOOKUP(A200,[1]Racer_Regional_Points_Pivot!$A$7:$C$401,3,FALSE))</f>
        <v>90</v>
      </c>
    </row>
    <row r="201" spans="1:7" x14ac:dyDescent="0.25">
      <c r="A201" s="1" t="str">
        <f>[1]Racer_Regional_Part_Pivot!A22</f>
        <v>April Curtis - DM</v>
      </c>
      <c r="B201" s="2" t="str">
        <f>IF(ISERR(LEFT(A201,FIND(" - ",A201))),"NA",LEFT(A201,FIND(" - ",A201)))</f>
        <v xml:space="preserve">April Curtis </v>
      </c>
      <c r="C201" t="str">
        <f>IF(ISERR(RIGHT(A201,LEN(A201)-FIND(" - ",A201)-2)),"NA",RIGHT(A201,LEN(A201)-FIND(" - ",A201)-2))</f>
        <v>DM</v>
      </c>
      <c r="D201" t="str">
        <f>IF(ISNA(VLOOKUP(A201,[1]raw_data!$J$2:$X$2088,10,FALSE)),"ZZ",VLOOKUP(A201,[1]raw_data!$J$2:$X$2088,10,FALSE))</f>
        <v>South Atlantic</v>
      </c>
      <c r="E201" s="6">
        <f>IF(ISNA(VLOOKUP(A201,[1]Racer_Regional_Part_Pivot!$A$5:$B$400,2,FALSE)),0,VLOOKUP(A201,[1]Racer_Regional_Part_Pivot!$A$5:$B$400,2,FALSE))</f>
        <v>3</v>
      </c>
      <c r="F201" s="6">
        <f>IF(ISNA(VLOOKUP(A201,[1]Racer_Regional_Points_Pivot!$A$7:$B$401,2,FALSE)),0,VLOOKUP(A201,[1]Racer_Regional_Points_Pivot!$A$7:$B$401,2,FALSE))</f>
        <v>7</v>
      </c>
      <c r="G201" s="6">
        <f>IF(ISNA(VLOOKUP(A201,[1]Racer_Regional_Points_Pivot!$A$7:$C$401,3,FALSE)),0,VLOOKUP(A201,[1]Racer_Regional_Points_Pivot!$A$7:$C$401,3,FALSE))</f>
        <v>60</v>
      </c>
    </row>
    <row r="202" spans="1:7" x14ac:dyDescent="0.25">
      <c r="A202" s="1" t="str">
        <f>[1]Racer_Regional_Part_Pivot!A60</f>
        <v>Dan Connor - DM</v>
      </c>
      <c r="B202" s="2" t="str">
        <f>IF(ISERR(LEFT(A202,FIND(" - ",A202))),"NA",LEFT(A202,FIND(" - ",A202)))</f>
        <v xml:space="preserve">Dan Connor </v>
      </c>
      <c r="C202" t="str">
        <f>IF(ISERR(RIGHT(A202,LEN(A202)-FIND(" - ",A202)-2)),"NA",RIGHT(A202,LEN(A202)-FIND(" - ",A202)-2))</f>
        <v>DM</v>
      </c>
      <c r="D202" t="str">
        <f>IF(ISNA(VLOOKUP(A202,[1]raw_data!$J$2:$X$2088,10,FALSE)),"ZZ",VLOOKUP(A202,[1]raw_data!$J$2:$X$2088,10,FALSE))</f>
        <v>South Atlantic</v>
      </c>
      <c r="E202" s="6">
        <f>IF(ISNA(VLOOKUP(A202,[1]Racer_Regional_Part_Pivot!$A$5:$B$400,2,FALSE)),0,VLOOKUP(A202,[1]Racer_Regional_Part_Pivot!$A$5:$B$400,2,FALSE))</f>
        <v>1</v>
      </c>
      <c r="F202" s="6">
        <f>IF(ISNA(VLOOKUP(A202,[1]Racer_Regional_Points_Pivot!$A$7:$B$401,2,FALSE)),0,VLOOKUP(A202,[1]Racer_Regional_Points_Pivot!$A$7:$B$401,2,FALSE))</f>
        <v>4</v>
      </c>
      <c r="G202" s="6">
        <f>IF(ISNA(VLOOKUP(A202,[1]Racer_Regional_Points_Pivot!$A$7:$C$401,3,FALSE)),0,VLOOKUP(A202,[1]Racer_Regional_Points_Pivot!$A$7:$C$401,3,FALSE))</f>
        <v>58.5</v>
      </c>
    </row>
    <row r="203" spans="1:7" x14ac:dyDescent="0.25">
      <c r="A203" s="1" t="str">
        <f>[1]Racer_Regional_Part_Pivot!A235</f>
        <v>Todd Newcomer - DM</v>
      </c>
      <c r="B203" s="2" t="str">
        <f>IF(ISERR(LEFT(A203,FIND(" - ",A203))),"NA",LEFT(A203,FIND(" - ",A203)))</f>
        <v xml:space="preserve">Todd Newcomer </v>
      </c>
      <c r="C203" t="str">
        <f>IF(ISERR(RIGHT(A203,LEN(A203)-FIND(" - ",A203)-2)),"NA",RIGHT(A203,LEN(A203)-FIND(" - ",A203)-2))</f>
        <v>DM</v>
      </c>
      <c r="D203" t="str">
        <f>IF(ISNA(VLOOKUP(A203,[1]raw_data!$J$2:$X$2088,10,FALSE)),"ZZ",VLOOKUP(A203,[1]raw_data!$J$2:$X$2088,10,FALSE))</f>
        <v>South Atlantic</v>
      </c>
      <c r="E203" s="6">
        <f>IF(ISNA(VLOOKUP(A203,[1]Racer_Regional_Part_Pivot!$A$5:$B$400,2,FALSE)),0,VLOOKUP(A203,[1]Racer_Regional_Part_Pivot!$A$5:$B$400,2,FALSE))</f>
        <v>2</v>
      </c>
      <c r="F203" s="6">
        <f>IF(ISNA(VLOOKUP(A203,[1]Racer_Regional_Points_Pivot!$A$7:$B$401,2,FALSE)),0,VLOOKUP(A203,[1]Racer_Regional_Points_Pivot!$A$7:$B$401,2,FALSE))</f>
        <v>5</v>
      </c>
      <c r="G203" s="6">
        <f>IF(ISNA(VLOOKUP(A203,[1]Racer_Regional_Points_Pivot!$A$7:$C$401,3,FALSE)),0,VLOOKUP(A203,[1]Racer_Regional_Points_Pivot!$A$7:$C$401,3,FALSE))</f>
        <v>44</v>
      </c>
    </row>
    <row r="204" spans="1:7" x14ac:dyDescent="0.25">
      <c r="A204" s="1" t="str">
        <f>[1]Racer_Regional_Part_Pivot!A49</f>
        <v>Cherie Culler - DM</v>
      </c>
      <c r="B204" s="2" t="str">
        <f>IF(ISERR(LEFT(A204,FIND(" - ",A204))),"NA",LEFT(A204,FIND(" - ",A204)))</f>
        <v xml:space="preserve">Cherie Culler </v>
      </c>
      <c r="C204" t="str">
        <f>IF(ISERR(RIGHT(A204,LEN(A204)-FIND(" - ",A204)-2)),"NA",RIGHT(A204,LEN(A204)-FIND(" - ",A204)-2))</f>
        <v>DM</v>
      </c>
      <c r="D204" t="str">
        <f>IF(ISNA(VLOOKUP(A204,[1]raw_data!$J$2:$X$2088,10,FALSE)),"ZZ",VLOOKUP(A204,[1]raw_data!$J$2:$X$2088,10,FALSE))</f>
        <v>South Atlantic</v>
      </c>
      <c r="E204" s="6">
        <f>IF(ISNA(VLOOKUP(A204,[1]Racer_Regional_Part_Pivot!$A$5:$B$400,2,FALSE)),0,VLOOKUP(A204,[1]Racer_Regional_Part_Pivot!$A$5:$B$400,2,FALSE))</f>
        <v>4</v>
      </c>
      <c r="F204" s="6">
        <f>IF(ISNA(VLOOKUP(A204,[1]Racer_Regional_Points_Pivot!$A$7:$B$401,2,FALSE)),0,VLOOKUP(A204,[1]Racer_Regional_Points_Pivot!$A$7:$B$401,2,FALSE))</f>
        <v>8</v>
      </c>
      <c r="G204" s="6">
        <f>IF(ISNA(VLOOKUP(A204,[1]Racer_Regional_Points_Pivot!$A$7:$C$401,3,FALSE)),0,VLOOKUP(A204,[1]Racer_Regional_Points_Pivot!$A$7:$C$401,3,FALSE))</f>
        <v>34.5</v>
      </c>
    </row>
    <row r="205" spans="1:7" x14ac:dyDescent="0.25">
      <c r="A205" s="1" t="str">
        <f>[1]Racer_Regional_Part_Pivot!A83</f>
        <v>Drew Slayton - DM</v>
      </c>
      <c r="B205" s="2" t="str">
        <f>IF(ISERR(LEFT(A205,FIND(" - ",A205))),"NA",LEFT(A205,FIND(" - ",A205)))</f>
        <v xml:space="preserve">Drew Slayton </v>
      </c>
      <c r="C205" t="str">
        <f>IF(ISERR(RIGHT(A205,LEN(A205)-FIND(" - ",A205)-2)),"NA",RIGHT(A205,LEN(A205)-FIND(" - ",A205)-2))</f>
        <v>DM</v>
      </c>
      <c r="D205" t="str">
        <f>IF(ISNA(VLOOKUP(A205,[1]raw_data!$J$2:$X$2088,10,FALSE)),"ZZ",VLOOKUP(A205,[1]raw_data!$J$2:$X$2088,10,FALSE))</f>
        <v>South Atlantic</v>
      </c>
      <c r="E205" s="6">
        <f>IF(ISNA(VLOOKUP(A205,[1]Racer_Regional_Part_Pivot!$A$5:$B$400,2,FALSE)),0,VLOOKUP(A205,[1]Racer_Regional_Part_Pivot!$A$5:$B$400,2,FALSE))</f>
        <v>1</v>
      </c>
      <c r="F205" s="6">
        <f>IF(ISNA(VLOOKUP(A205,[1]Racer_Regional_Points_Pivot!$A$7:$B$401,2,FALSE)),0,VLOOKUP(A205,[1]Racer_Regional_Points_Pivot!$A$7:$B$401,2,FALSE))</f>
        <v>2</v>
      </c>
      <c r="G205" s="6">
        <f>IF(ISNA(VLOOKUP(A205,[1]Racer_Regional_Points_Pivot!$A$7:$C$401,3,FALSE)),0,VLOOKUP(A205,[1]Racer_Regional_Points_Pivot!$A$7:$C$401,3,FALSE))</f>
        <v>28.5</v>
      </c>
    </row>
    <row r="206" spans="1:7" x14ac:dyDescent="0.25">
      <c r="A206" s="1" t="str">
        <f>[1]Racer_Regional_Part_Pivot!A94</f>
        <v>Fred Turner - DM</v>
      </c>
      <c r="B206" s="2" t="str">
        <f>IF(ISERR(LEFT(A206,FIND(" - ",A206))),"NA",LEFT(A206,FIND(" - ",A206)))</f>
        <v xml:space="preserve">Fred Turner </v>
      </c>
      <c r="C206" t="str">
        <f>IF(ISERR(RIGHT(A206,LEN(A206)-FIND(" - ",A206)-2)),"NA",RIGHT(A206,LEN(A206)-FIND(" - ",A206)-2))</f>
        <v>DM</v>
      </c>
      <c r="D206" t="str">
        <f>IF(ISNA(VLOOKUP(A206,[1]raw_data!$J$2:$X$2088,10,FALSE)),"ZZ",VLOOKUP(A206,[1]raw_data!$J$2:$X$2088,10,FALSE))</f>
        <v>South Atlantic</v>
      </c>
      <c r="E206" s="6">
        <f>IF(ISNA(VLOOKUP(A206,[1]Racer_Regional_Part_Pivot!$A$5:$B$400,2,FALSE)),0,VLOOKUP(A206,[1]Racer_Regional_Part_Pivot!$A$5:$B$400,2,FALSE))</f>
        <v>2</v>
      </c>
      <c r="F206" s="6">
        <f>IF(ISNA(VLOOKUP(A206,[1]Racer_Regional_Points_Pivot!$A$7:$B$401,2,FALSE)),0,VLOOKUP(A206,[1]Racer_Regional_Points_Pivot!$A$7:$B$401,2,FALSE))</f>
        <v>3</v>
      </c>
      <c r="G206" s="6">
        <f>IF(ISNA(VLOOKUP(A206,[1]Racer_Regional_Points_Pivot!$A$7:$C$401,3,FALSE)),0,VLOOKUP(A206,[1]Racer_Regional_Points_Pivot!$A$7:$C$401,3,FALSE))</f>
        <v>19</v>
      </c>
    </row>
    <row r="207" spans="1:7" x14ac:dyDescent="0.25">
      <c r="A207" s="1" t="str">
        <f>[1]Racer_Regional_Part_Pivot!A170</f>
        <v>Michael Stoltzfus - DM</v>
      </c>
      <c r="B207" s="2" t="str">
        <f>IF(ISERR(LEFT(A207,FIND(" - ",A207))),"NA",LEFT(A207,FIND(" - ",A207)))</f>
        <v xml:space="preserve">Michael Stoltzfus </v>
      </c>
      <c r="C207" t="str">
        <f>IF(ISERR(RIGHT(A207,LEN(A207)-FIND(" - ",A207)-2)),"NA",RIGHT(A207,LEN(A207)-FIND(" - ",A207)-2))</f>
        <v>DM</v>
      </c>
      <c r="D207" t="str">
        <f>IF(ISNA(VLOOKUP(A207,[1]raw_data!$J$2:$X$2088,10,FALSE)),"ZZ",VLOOKUP(A207,[1]raw_data!$J$2:$X$2088,10,FALSE))</f>
        <v>South Atlantic</v>
      </c>
      <c r="E207" s="6">
        <f>IF(ISNA(VLOOKUP(A207,[1]Racer_Regional_Part_Pivot!$A$5:$B$400,2,FALSE)),0,VLOOKUP(A207,[1]Racer_Regional_Part_Pivot!$A$5:$B$400,2,FALSE))</f>
        <v>1</v>
      </c>
      <c r="F207" s="6">
        <f>IF(ISNA(VLOOKUP(A207,[1]Racer_Regional_Points_Pivot!$A$7:$B$401,2,FALSE)),0,VLOOKUP(A207,[1]Racer_Regional_Points_Pivot!$A$7:$B$401,2,FALSE))</f>
        <v>1</v>
      </c>
      <c r="G207" s="6">
        <f>IF(ISNA(VLOOKUP(A207,[1]Racer_Regional_Points_Pivot!$A$7:$C$401,3,FALSE)),0,VLOOKUP(A207,[1]Racer_Regional_Points_Pivot!$A$7:$C$401,3,FALSE))</f>
        <v>14</v>
      </c>
    </row>
    <row r="208" spans="1:7" x14ac:dyDescent="0.25">
      <c r="A208" s="1" t="str">
        <f>[1]Racer_Regional_Part_Pivot!A168</f>
        <v>Michael Hinkley - DM</v>
      </c>
      <c r="B208" s="2" t="str">
        <f>IF(ISERR(LEFT(A208,FIND(" - ",A208))),"NA",LEFT(A208,FIND(" - ",A208)))</f>
        <v xml:space="preserve">Michael Hinkley </v>
      </c>
      <c r="C208" t="str">
        <f>IF(ISERR(RIGHT(A208,LEN(A208)-FIND(" - ",A208)-2)),"NA",RIGHT(A208,LEN(A208)-FIND(" - ",A208)-2))</f>
        <v>DM</v>
      </c>
      <c r="D208" t="str">
        <f>IF(ISNA(VLOOKUP(A208,[1]raw_data!$J$2:$X$2088,10,FALSE)),"ZZ",VLOOKUP(A208,[1]raw_data!$J$2:$X$2088,10,FALSE))</f>
        <v>South Atlantic</v>
      </c>
      <c r="E208" s="6">
        <f>IF(ISNA(VLOOKUP(A208,[1]Racer_Regional_Part_Pivot!$A$5:$B$400,2,FALSE)),0,VLOOKUP(A208,[1]Racer_Regional_Part_Pivot!$A$5:$B$400,2,FALSE))</f>
        <v>1</v>
      </c>
      <c r="F208" s="6">
        <f>IF(ISNA(VLOOKUP(A208,[1]Racer_Regional_Points_Pivot!$A$7:$B$401,2,FALSE)),0,VLOOKUP(A208,[1]Racer_Regional_Points_Pivot!$A$7:$B$401,2,FALSE))</f>
        <v>1</v>
      </c>
      <c r="G208" s="6">
        <f>IF(ISNA(VLOOKUP(A208,[1]Racer_Regional_Points_Pivot!$A$7:$C$401,3,FALSE)),0,VLOOKUP(A208,[1]Racer_Regional_Points_Pivot!$A$7:$C$401,3,FALSE))</f>
        <v>11</v>
      </c>
    </row>
    <row r="209" spans="1:7" x14ac:dyDescent="0.25">
      <c r="A209" s="1" t="str">
        <f>[1]Racer_Regional_Part_Pivot!A90</f>
        <v>Evan Levine - DM</v>
      </c>
      <c r="B209" s="2" t="str">
        <f>IF(ISERR(LEFT(A209,FIND(" - ",A209))),"NA",LEFT(A209,FIND(" - ",A209)))</f>
        <v xml:space="preserve">Evan Levine </v>
      </c>
      <c r="C209" t="str">
        <f>IF(ISERR(RIGHT(A209,LEN(A209)-FIND(" - ",A209)-2)),"NA",RIGHT(A209,LEN(A209)-FIND(" - ",A209)-2))</f>
        <v>DM</v>
      </c>
      <c r="D209" t="str">
        <f>IF(ISNA(VLOOKUP(A209,[1]raw_data!$J$2:$X$2088,10,FALSE)),"ZZ",VLOOKUP(A209,[1]raw_data!$J$2:$X$2088,10,FALSE))</f>
        <v>South Atlantic</v>
      </c>
      <c r="E209" s="6">
        <f>IF(ISNA(VLOOKUP(A209,[1]Racer_Regional_Part_Pivot!$A$5:$B$400,2,FALSE)),0,VLOOKUP(A209,[1]Racer_Regional_Part_Pivot!$A$5:$B$400,2,FALSE))</f>
        <v>1</v>
      </c>
      <c r="F209" s="6">
        <f>IF(ISNA(VLOOKUP(A209,[1]Racer_Regional_Points_Pivot!$A$7:$B$401,2,FALSE)),0,VLOOKUP(A209,[1]Racer_Regional_Points_Pivot!$A$7:$B$401,2,FALSE))</f>
        <v>0</v>
      </c>
      <c r="G209" s="6">
        <f>IF(ISNA(VLOOKUP(A209,[1]Racer_Regional_Points_Pivot!$A$7:$C$401,3,FALSE)),0,VLOOKUP(A209,[1]Racer_Regional_Points_Pivot!$A$7:$C$401,3,FALSE))</f>
        <v>0</v>
      </c>
    </row>
    <row r="210" spans="1:7" x14ac:dyDescent="0.25">
      <c r="A210" s="1" t="str">
        <f>[1]Racer_Regional_Part_Pivot!A107</f>
        <v>James Clay - DM</v>
      </c>
      <c r="B210" s="2" t="str">
        <f>IF(ISERR(LEFT(A210,FIND(" - ",A210))),"NA",LEFT(A210,FIND(" - ",A210)))</f>
        <v xml:space="preserve">James Clay </v>
      </c>
      <c r="C210" t="str">
        <f>IF(ISERR(RIGHT(A210,LEN(A210)-FIND(" - ",A210)-2)),"NA",RIGHT(A210,LEN(A210)-FIND(" - ",A210)-2))</f>
        <v>DM</v>
      </c>
      <c r="D210" t="str">
        <f>IF(ISNA(VLOOKUP(A210,[1]raw_data!$J$2:$X$2088,10,FALSE)),"ZZ",VLOOKUP(A210,[1]raw_data!$J$2:$X$2088,10,FALSE))</f>
        <v>South Atlantic</v>
      </c>
      <c r="E210" s="6">
        <f>IF(ISNA(VLOOKUP(A210,[1]Racer_Regional_Part_Pivot!$A$5:$B$400,2,FALSE)),0,VLOOKUP(A210,[1]Racer_Regional_Part_Pivot!$A$5:$B$400,2,FALSE))</f>
        <v>1</v>
      </c>
      <c r="F210" s="6">
        <f>IF(ISNA(VLOOKUP(A210,[1]Racer_Regional_Points_Pivot!$A$7:$B$401,2,FALSE)),0,VLOOKUP(A210,[1]Racer_Regional_Points_Pivot!$A$7:$B$401,2,FALSE))</f>
        <v>0</v>
      </c>
      <c r="G210" s="6">
        <f>IF(ISNA(VLOOKUP(A210,[1]Racer_Regional_Points_Pivot!$A$7:$C$401,3,FALSE)),0,VLOOKUP(A210,[1]Racer_Regional_Points_Pivot!$A$7:$C$401,3,FALSE))</f>
        <v>0</v>
      </c>
    </row>
    <row r="211" spans="1:7" x14ac:dyDescent="0.25">
      <c r="A211" s="1" t="str">
        <f>[1]Racer_Regional_Part_Pivot!A173</f>
        <v>Mike Hinkley - DM</v>
      </c>
      <c r="B211" s="2" t="str">
        <f>IF(ISERR(LEFT(A211,FIND(" - ",A211))),"NA",LEFT(A211,FIND(" - ",A211)))</f>
        <v xml:space="preserve">Mike Hinkley </v>
      </c>
      <c r="C211" t="str">
        <f>IF(ISERR(RIGHT(A211,LEN(A211)-FIND(" - ",A211)-2)),"NA",RIGHT(A211,LEN(A211)-FIND(" - ",A211)-2))</f>
        <v>DM</v>
      </c>
      <c r="D211" t="str">
        <f>IF(ISNA(VLOOKUP(A211,[1]raw_data!$J$2:$X$2088,10,FALSE)),"ZZ",VLOOKUP(A211,[1]raw_data!$J$2:$X$2088,10,FALSE))</f>
        <v>South Atlantic</v>
      </c>
      <c r="E211" s="6">
        <f>IF(ISNA(VLOOKUP(A211,[1]Racer_Regional_Part_Pivot!$A$5:$B$400,2,FALSE)),0,VLOOKUP(A211,[1]Racer_Regional_Part_Pivot!$A$5:$B$400,2,FALSE))</f>
        <v>1</v>
      </c>
      <c r="F211" s="6">
        <f>IF(ISNA(VLOOKUP(A211,[1]Racer_Regional_Points_Pivot!$A$7:$B$401,2,FALSE)),0,VLOOKUP(A211,[1]Racer_Regional_Points_Pivot!$A$7:$B$401,2,FALSE))</f>
        <v>0</v>
      </c>
      <c r="G211" s="6">
        <f>IF(ISNA(VLOOKUP(A211,[1]Racer_Regional_Points_Pivot!$A$7:$C$401,3,FALSE)),0,VLOOKUP(A211,[1]Racer_Regional_Points_Pivot!$A$7:$C$401,3,FALSE))</f>
        <v>0</v>
      </c>
    </row>
    <row r="212" spans="1:7" x14ac:dyDescent="0.25">
      <c r="A212" s="1" t="str">
        <f>[1]Racer_Regional_Part_Pivot!A238</f>
        <v>Tom Rust - DM</v>
      </c>
      <c r="B212" s="2" t="str">
        <f>IF(ISERR(LEFT(A212,FIND(" - ",A212))),"NA",LEFT(A212,FIND(" - ",A212)))</f>
        <v xml:space="preserve">Tom Rust </v>
      </c>
      <c r="C212" t="str">
        <f>IF(ISERR(RIGHT(A212,LEN(A212)-FIND(" - ",A212)-2)),"NA",RIGHT(A212,LEN(A212)-FIND(" - ",A212)-2))</f>
        <v>DM</v>
      </c>
      <c r="D212" t="str">
        <f>IF(ISNA(VLOOKUP(A212,[1]raw_data!$J$2:$X$2088,10,FALSE)),"ZZ",VLOOKUP(A212,[1]raw_data!$J$2:$X$2088,10,FALSE))</f>
        <v>South Atlantic</v>
      </c>
      <c r="E212" s="6">
        <f>IF(ISNA(VLOOKUP(A212,[1]Racer_Regional_Part_Pivot!$A$5:$B$400,2,FALSE)),0,VLOOKUP(A212,[1]Racer_Regional_Part_Pivot!$A$5:$B$400,2,FALSE))</f>
        <v>1</v>
      </c>
      <c r="F212" s="6">
        <f>IF(ISNA(VLOOKUP(A212,[1]Racer_Regional_Points_Pivot!$A$7:$B$401,2,FALSE)),0,VLOOKUP(A212,[1]Racer_Regional_Points_Pivot!$A$7:$B$401,2,FALSE))</f>
        <v>0</v>
      </c>
      <c r="G212" s="6">
        <f>IF(ISNA(VLOOKUP(A212,[1]Racer_Regional_Points_Pivot!$A$7:$C$401,3,FALSE)),0,VLOOKUP(A212,[1]Racer_Regional_Points_Pivot!$A$7:$C$401,3,FALSE))</f>
        <v>0</v>
      </c>
    </row>
    <row r="213" spans="1:7" x14ac:dyDescent="0.25">
      <c r="A213" s="1"/>
      <c r="B213" s="2"/>
    </row>
    <row r="214" spans="1:7" x14ac:dyDescent="0.25">
      <c r="A214" s="1" t="str">
        <f>[1]Racer_Regional_Part_Pivot!A196</f>
        <v>Robert Thoman - GTS3</v>
      </c>
      <c r="B214" s="2" t="str">
        <f>IF(ISERR(LEFT(A214,FIND(" - ",A214))),"NA",LEFT(A214,FIND(" - ",A214)))</f>
        <v xml:space="preserve">Robert Thoman </v>
      </c>
      <c r="C214" t="str">
        <f>IF(ISERR(RIGHT(A214,LEN(A214)-FIND(" - ",A214)-2)),"NA",RIGHT(A214,LEN(A214)-FIND(" - ",A214)-2))</f>
        <v>GTS3</v>
      </c>
      <c r="D214" t="str">
        <f>IF(ISNA(VLOOKUP(A214,[1]raw_data!$J$2:$X$2088,10,FALSE)),"ZZ",VLOOKUP(A214,[1]raw_data!$J$2:$X$2088,10,FALSE))</f>
        <v>South Atlantic</v>
      </c>
      <c r="E214" s="6">
        <f>IF(ISNA(VLOOKUP(A214,[1]Racer_Regional_Part_Pivot!$A$5:$B$400,2,FALSE)),0,VLOOKUP(A214,[1]Racer_Regional_Part_Pivot!$A$5:$B$400,2,FALSE))</f>
        <v>1</v>
      </c>
      <c r="F214" s="6">
        <f>IF(ISNA(VLOOKUP(A214,[1]Racer_Regional_Points_Pivot!$A$7:$B$401,2,FALSE)),0,VLOOKUP(A214,[1]Racer_Regional_Points_Pivot!$A$7:$B$401,2,FALSE))</f>
        <v>3</v>
      </c>
      <c r="G214" s="6">
        <f>IF(ISNA(VLOOKUP(A214,[1]Racer_Regional_Points_Pivot!$A$7:$C$401,3,FALSE)),0,VLOOKUP(A214,[1]Racer_Regional_Points_Pivot!$A$7:$C$401,3,FALSE))</f>
        <v>51</v>
      </c>
    </row>
    <row r="215" spans="1:7" x14ac:dyDescent="0.25">
      <c r="A215" s="1" t="str">
        <f>[1]Racer_Regional_Part_Pivot!A174</f>
        <v>Mike Moore - GTS3</v>
      </c>
      <c r="B215" s="2" t="str">
        <f>IF(ISERR(LEFT(A215,FIND(" - ",A215))),"NA",LEFT(A215,FIND(" - ",A215)))</f>
        <v xml:space="preserve">Mike Moore </v>
      </c>
      <c r="C215" t="str">
        <f>IF(ISERR(RIGHT(A215,LEN(A215)-FIND(" - ",A215)-2)),"NA",RIGHT(A215,LEN(A215)-FIND(" - ",A215)-2))</f>
        <v>GTS3</v>
      </c>
      <c r="D215" t="str">
        <f>IF(ISNA(VLOOKUP(A215,[1]raw_data!$J$2:$X$2088,10,FALSE)),"ZZ",VLOOKUP(A215,[1]raw_data!$J$2:$X$2088,10,FALSE))</f>
        <v>South Atlantic</v>
      </c>
      <c r="E215" s="6">
        <f>IF(ISNA(VLOOKUP(A215,[1]Racer_Regional_Part_Pivot!$A$5:$B$400,2,FALSE)),0,VLOOKUP(A215,[1]Racer_Regional_Part_Pivot!$A$5:$B$400,2,FALSE))</f>
        <v>1</v>
      </c>
      <c r="F215" s="6">
        <f>IF(ISNA(VLOOKUP(A215,[1]Racer_Regional_Points_Pivot!$A$7:$B$401,2,FALSE)),0,VLOOKUP(A215,[1]Racer_Regional_Points_Pivot!$A$7:$B$401,2,FALSE))</f>
        <v>2</v>
      </c>
      <c r="G215" s="6">
        <f>IF(ISNA(VLOOKUP(A215,[1]Racer_Regional_Points_Pivot!$A$7:$C$401,3,FALSE)),0,VLOOKUP(A215,[1]Racer_Regional_Points_Pivot!$A$7:$C$401,3,FALSE))</f>
        <v>25</v>
      </c>
    </row>
    <row r="216" spans="1:7" x14ac:dyDescent="0.25">
      <c r="A216" s="1" t="str">
        <f>[1]Racer_Regional_Part_Pivot!A36</f>
        <v>Broderick Bauguess - GTS3</v>
      </c>
      <c r="B216" s="2" t="str">
        <f>IF(ISERR(LEFT(A216,FIND(" - ",A216))),"NA",LEFT(A216,FIND(" - ",A216)))</f>
        <v xml:space="preserve">Broderick Bauguess </v>
      </c>
      <c r="C216" t="str">
        <f>IF(ISERR(RIGHT(A216,LEN(A216)-FIND(" - ",A216)-2)),"NA",RIGHT(A216,LEN(A216)-FIND(" - ",A216)-2))</f>
        <v>GTS3</v>
      </c>
      <c r="D216" t="str">
        <f>IF(ISNA(VLOOKUP(A216,[1]raw_data!$J$2:$X$2088,10,FALSE)),"ZZ",VLOOKUP(A216,[1]raw_data!$J$2:$X$2088,10,FALSE))</f>
        <v>South Atlantic</v>
      </c>
      <c r="E216" s="6">
        <f>IF(ISNA(VLOOKUP(A216,[1]Racer_Regional_Part_Pivot!$A$5:$B$400,2,FALSE)),0,VLOOKUP(A216,[1]Racer_Regional_Part_Pivot!$A$5:$B$400,2,FALSE))</f>
        <v>1</v>
      </c>
      <c r="F216" s="6">
        <f>IF(ISNA(VLOOKUP(A216,[1]Racer_Regional_Points_Pivot!$A$7:$B$401,2,FALSE)),0,VLOOKUP(A216,[1]Racer_Regional_Points_Pivot!$A$7:$B$401,2,FALSE))</f>
        <v>1</v>
      </c>
      <c r="G216" s="6">
        <f>IF(ISNA(VLOOKUP(A216,[1]Racer_Regional_Points_Pivot!$A$7:$C$401,3,FALSE)),0,VLOOKUP(A216,[1]Racer_Regional_Points_Pivot!$A$7:$C$401,3,FALSE))</f>
        <v>10</v>
      </c>
    </row>
    <row r="217" spans="1:7" x14ac:dyDescent="0.25">
      <c r="A217" s="1"/>
      <c r="B217" s="2"/>
    </row>
    <row r="218" spans="1:7" x14ac:dyDescent="0.25">
      <c r="A218" s="1" t="str">
        <f>[1]Racer_Regional_Part_Pivot!A118</f>
        <v>Jeffery Quesenberry - IP</v>
      </c>
      <c r="B218" s="2" t="str">
        <f>IF(ISERR(LEFT(A218,FIND(" - ",A218))),"NA",LEFT(A218,FIND(" - ",A218)))</f>
        <v xml:space="preserve">Jeffery Quesenberry </v>
      </c>
      <c r="C218" t="str">
        <f>IF(ISERR(RIGHT(A218,LEN(A218)-FIND(" - ",A218)-2)),"NA",RIGHT(A218,LEN(A218)-FIND(" - ",A218)-2))</f>
        <v>IP</v>
      </c>
      <c r="D218" t="str">
        <f>IF(ISNA(VLOOKUP(A218,[1]raw_data!$J$2:$X$2088,10,FALSE)),"ZZ",VLOOKUP(A218,[1]raw_data!$J$2:$X$2088,10,FALSE))</f>
        <v>South Atlantic</v>
      </c>
      <c r="E218" s="6">
        <f>IF(ISNA(VLOOKUP(A218,[1]Racer_Regional_Part_Pivot!$A$5:$B$400,2,FALSE)),0,VLOOKUP(A218,[1]Racer_Regional_Part_Pivot!$A$5:$B$400,2,FALSE))</f>
        <v>5</v>
      </c>
      <c r="F218" s="6">
        <f>IF(ISNA(VLOOKUP(A218,[1]Racer_Regional_Points_Pivot!$A$7:$B$401,2,FALSE)),0,VLOOKUP(A218,[1]Racer_Regional_Points_Pivot!$A$7:$B$401,2,FALSE))</f>
        <v>15</v>
      </c>
      <c r="G218" s="6">
        <f>IF(ISNA(VLOOKUP(A218,[1]Racer_Regional_Points_Pivot!$A$7:$C$401,3,FALSE)),0,VLOOKUP(A218,[1]Racer_Regional_Points_Pivot!$A$7:$C$401,3,FALSE))</f>
        <v>235</v>
      </c>
    </row>
    <row r="219" spans="1:7" x14ac:dyDescent="0.25">
      <c r="A219" s="1" t="str">
        <f>[1]Racer_Regional_Part_Pivot!A189</f>
        <v>Richard Zulman - IP</v>
      </c>
      <c r="B219" s="2" t="str">
        <f>IF(ISERR(LEFT(A219,FIND(" - ",A219))),"NA",LEFT(A219,FIND(" - ",A219)))</f>
        <v xml:space="preserve">Richard Zulman </v>
      </c>
      <c r="C219" t="str">
        <f>IF(ISERR(RIGHT(A219,LEN(A219)-FIND(" - ",A219)-2)),"NA",RIGHT(A219,LEN(A219)-FIND(" - ",A219)-2))</f>
        <v>IP</v>
      </c>
      <c r="D219" t="str">
        <f>IF(ISNA(VLOOKUP(A219,[1]raw_data!$J$2:$X$2088,10,FALSE)),"ZZ",VLOOKUP(A219,[1]raw_data!$J$2:$X$2088,10,FALSE))</f>
        <v>South Atlantic</v>
      </c>
      <c r="E219" s="6">
        <f>IF(ISNA(VLOOKUP(A219,[1]Racer_Regional_Part_Pivot!$A$5:$B$400,2,FALSE)),0,VLOOKUP(A219,[1]Racer_Regional_Part_Pivot!$A$5:$B$400,2,FALSE))</f>
        <v>5</v>
      </c>
      <c r="F219" s="6">
        <f>IF(ISNA(VLOOKUP(A219,[1]Racer_Regional_Points_Pivot!$A$7:$B$401,2,FALSE)),0,VLOOKUP(A219,[1]Racer_Regional_Points_Pivot!$A$7:$B$401,2,FALSE))</f>
        <v>17</v>
      </c>
      <c r="G219" s="6">
        <f>IF(ISNA(VLOOKUP(A219,[1]Racer_Regional_Points_Pivot!$A$7:$C$401,3,FALSE)),0,VLOOKUP(A219,[1]Racer_Regional_Points_Pivot!$A$7:$C$401,3,FALSE))</f>
        <v>161.5</v>
      </c>
    </row>
    <row r="220" spans="1:7" x14ac:dyDescent="0.25">
      <c r="A220" s="1" t="str">
        <f>[1]Racer_Regional_Part_Pivot!A186</f>
        <v>Randy Hassett - IP</v>
      </c>
      <c r="B220" s="2" t="str">
        <f>IF(ISERR(LEFT(A220,FIND(" - ",A220))),"NA",LEFT(A220,FIND(" - ",A220)))</f>
        <v xml:space="preserve">Randy Hassett </v>
      </c>
      <c r="C220" t="str">
        <f>IF(ISERR(RIGHT(A220,LEN(A220)-FIND(" - ",A220)-2)),"NA",RIGHT(A220,LEN(A220)-FIND(" - ",A220)-2))</f>
        <v>IP</v>
      </c>
      <c r="D220" t="str">
        <f>IF(ISNA(VLOOKUP(A220,[1]raw_data!$J$2:$X$2088,10,FALSE)),"ZZ",VLOOKUP(A220,[1]raw_data!$J$2:$X$2088,10,FALSE))</f>
        <v>South Atlantic</v>
      </c>
      <c r="E220" s="6">
        <f>IF(ISNA(VLOOKUP(A220,[1]Racer_Regional_Part_Pivot!$A$5:$B$400,2,FALSE)),0,VLOOKUP(A220,[1]Racer_Regional_Part_Pivot!$A$5:$B$400,2,FALSE))</f>
        <v>5</v>
      </c>
      <c r="F220" s="6">
        <f>IF(ISNA(VLOOKUP(A220,[1]Racer_Regional_Points_Pivot!$A$7:$B$401,2,FALSE)),0,VLOOKUP(A220,[1]Racer_Regional_Points_Pivot!$A$7:$B$401,2,FALSE))</f>
        <v>18</v>
      </c>
      <c r="G220" s="6">
        <f>IF(ISNA(VLOOKUP(A220,[1]Racer_Regional_Points_Pivot!$A$7:$C$401,3,FALSE)),0,VLOOKUP(A220,[1]Racer_Regional_Points_Pivot!$A$7:$C$401,3,FALSE))</f>
        <v>142</v>
      </c>
    </row>
    <row r="221" spans="1:7" x14ac:dyDescent="0.25">
      <c r="A221" s="1" t="str">
        <f>[1]Racer_Regional_Part_Pivot!A217</f>
        <v>Sean Mount - IP</v>
      </c>
      <c r="B221" s="2" t="str">
        <f>IF(ISERR(LEFT(A221,FIND(" - ",A221))),"NA",LEFT(A221,FIND(" - ",A221)))</f>
        <v xml:space="preserve">Sean Mount </v>
      </c>
      <c r="C221" t="str">
        <f>IF(ISERR(RIGHT(A221,LEN(A221)-FIND(" - ",A221)-2)),"NA",RIGHT(A221,LEN(A221)-FIND(" - ",A221)-2))</f>
        <v>IP</v>
      </c>
      <c r="D221" t="str">
        <f>IF(ISNA(VLOOKUP(A221,[1]raw_data!$J$2:$X$2088,10,FALSE)),"ZZ",VLOOKUP(A221,[1]raw_data!$J$2:$X$2088,10,FALSE))</f>
        <v>South Atlantic</v>
      </c>
      <c r="E221" s="6">
        <f>IF(ISNA(VLOOKUP(A221,[1]Racer_Regional_Part_Pivot!$A$5:$B$400,2,FALSE)),0,VLOOKUP(A221,[1]Racer_Regional_Part_Pivot!$A$5:$B$400,2,FALSE))</f>
        <v>3</v>
      </c>
      <c r="F221" s="6">
        <f>IF(ISNA(VLOOKUP(A221,[1]Racer_Regional_Points_Pivot!$A$7:$B$401,2,FALSE)),0,VLOOKUP(A221,[1]Racer_Regional_Points_Pivot!$A$7:$B$401,2,FALSE))</f>
        <v>9</v>
      </c>
      <c r="G221" s="6">
        <f>IF(ISNA(VLOOKUP(A221,[1]Racer_Regional_Points_Pivot!$A$7:$C$401,3,FALSE)),0,VLOOKUP(A221,[1]Racer_Regional_Points_Pivot!$A$7:$C$401,3,FALSE))</f>
        <v>130</v>
      </c>
    </row>
    <row r="222" spans="1:7" x14ac:dyDescent="0.25">
      <c r="A222" s="1" t="str">
        <f>[1]Racer_Regional_Part_Pivot!A160</f>
        <v>Matthew Joos - IP</v>
      </c>
      <c r="B222" s="2" t="str">
        <f>IF(ISERR(LEFT(A222,FIND(" - ",A222))),"NA",LEFT(A222,FIND(" - ",A222)))</f>
        <v xml:space="preserve">Matthew Joos </v>
      </c>
      <c r="C222" t="str">
        <f>IF(ISERR(RIGHT(A222,LEN(A222)-FIND(" - ",A222)-2)),"NA",RIGHT(A222,LEN(A222)-FIND(" - ",A222)-2))</f>
        <v>IP</v>
      </c>
      <c r="D222" t="str">
        <f>IF(ISNA(VLOOKUP(A222,[1]raw_data!$J$2:$X$2088,10,FALSE)),"ZZ",VLOOKUP(A222,[1]raw_data!$J$2:$X$2088,10,FALSE))</f>
        <v>South Atlantic</v>
      </c>
      <c r="E222" s="6">
        <f>IF(ISNA(VLOOKUP(A222,[1]Racer_Regional_Part_Pivot!$A$5:$B$400,2,FALSE)),0,VLOOKUP(A222,[1]Racer_Regional_Part_Pivot!$A$5:$B$400,2,FALSE))</f>
        <v>3</v>
      </c>
      <c r="F222" s="6">
        <f>IF(ISNA(VLOOKUP(A222,[1]Racer_Regional_Points_Pivot!$A$7:$B$401,2,FALSE)),0,VLOOKUP(A222,[1]Racer_Regional_Points_Pivot!$A$7:$B$401,2,FALSE))</f>
        <v>11</v>
      </c>
      <c r="G222" s="6">
        <f>IF(ISNA(VLOOKUP(A222,[1]Racer_Regional_Points_Pivot!$A$7:$C$401,3,FALSE)),0,VLOOKUP(A222,[1]Racer_Regional_Points_Pivot!$A$7:$C$401,3,FALSE))</f>
        <v>109</v>
      </c>
    </row>
    <row r="223" spans="1:7" x14ac:dyDescent="0.25">
      <c r="A223" s="1" t="str">
        <f>[1]Racer_Regional_Part_Pivot!A211</f>
        <v>Scott Reiman - IP</v>
      </c>
      <c r="B223" s="2" t="str">
        <f>IF(ISERR(LEFT(A223,FIND(" - ",A223))),"NA",LEFT(A223,FIND(" - ",A223)))</f>
        <v xml:space="preserve">Scott Reiman </v>
      </c>
      <c r="C223" t="str">
        <f>IF(ISERR(RIGHT(A223,LEN(A223)-FIND(" - ",A223)-2)),"NA",RIGHT(A223,LEN(A223)-FIND(" - ",A223)-2))</f>
        <v>IP</v>
      </c>
      <c r="D223" t="str">
        <f>IF(ISNA(VLOOKUP(A223,[1]raw_data!$J$2:$X$2088,10,FALSE)),"ZZ",VLOOKUP(A223,[1]raw_data!$J$2:$X$2088,10,FALSE))</f>
        <v>South Atlantic</v>
      </c>
      <c r="E223" s="6">
        <f>IF(ISNA(VLOOKUP(A223,[1]Racer_Regional_Part_Pivot!$A$5:$B$400,2,FALSE)),0,VLOOKUP(A223,[1]Racer_Regional_Part_Pivot!$A$5:$B$400,2,FALSE))</f>
        <v>4</v>
      </c>
      <c r="F223" s="6">
        <f>IF(ISNA(VLOOKUP(A223,[1]Racer_Regional_Points_Pivot!$A$7:$B$401,2,FALSE)),0,VLOOKUP(A223,[1]Racer_Regional_Points_Pivot!$A$7:$B$401,2,FALSE))</f>
        <v>13</v>
      </c>
      <c r="G223" s="6">
        <f>IF(ISNA(VLOOKUP(A223,[1]Racer_Regional_Points_Pivot!$A$7:$C$401,3,FALSE)),0,VLOOKUP(A223,[1]Racer_Regional_Points_Pivot!$A$7:$C$401,3,FALSE))</f>
        <v>99.5</v>
      </c>
    </row>
    <row r="224" spans="1:7" x14ac:dyDescent="0.25">
      <c r="A224" s="1" t="str">
        <f>[1]Racer_Regional_Part_Pivot!A155</f>
        <v>Mark Lightfoot - IP</v>
      </c>
      <c r="B224" s="2" t="str">
        <f>IF(ISERR(LEFT(A224,FIND(" - ",A224))),"NA",LEFT(A224,FIND(" - ",A224)))</f>
        <v xml:space="preserve">Mark Lightfoot </v>
      </c>
      <c r="C224" t="str">
        <f>IF(ISERR(RIGHT(A224,LEN(A224)-FIND(" - ",A224)-2)),"NA",RIGHT(A224,LEN(A224)-FIND(" - ",A224)-2))</f>
        <v>IP</v>
      </c>
      <c r="D224" t="str">
        <f>IF(ISNA(VLOOKUP(A224,[1]raw_data!$J$2:$X$2088,10,FALSE)),"ZZ",VLOOKUP(A224,[1]raw_data!$J$2:$X$2088,10,FALSE))</f>
        <v>South Atlantic</v>
      </c>
      <c r="E224" s="6">
        <f>IF(ISNA(VLOOKUP(A224,[1]Racer_Regional_Part_Pivot!$A$5:$B$400,2,FALSE)),0,VLOOKUP(A224,[1]Racer_Regional_Part_Pivot!$A$5:$B$400,2,FALSE))</f>
        <v>3</v>
      </c>
      <c r="F224" s="6">
        <f>IF(ISNA(VLOOKUP(A224,[1]Racer_Regional_Points_Pivot!$A$7:$B$401,2,FALSE)),0,VLOOKUP(A224,[1]Racer_Regional_Points_Pivot!$A$7:$B$401,2,FALSE))</f>
        <v>7</v>
      </c>
      <c r="G224" s="6">
        <f>IF(ISNA(VLOOKUP(A224,[1]Racer_Regional_Points_Pivot!$A$7:$C$401,3,FALSE)),0,VLOOKUP(A224,[1]Racer_Regional_Points_Pivot!$A$7:$C$401,3,FALSE))</f>
        <v>71</v>
      </c>
    </row>
    <row r="225" spans="1:7" x14ac:dyDescent="0.25">
      <c r="A225" s="1" t="str">
        <f>[1]Racer_Regional_Part_Pivot!A129</f>
        <v>John Butler - IP</v>
      </c>
      <c r="B225" s="2" t="str">
        <f>IF(ISERR(LEFT(A225,FIND(" - ",A225))),"NA",LEFT(A225,FIND(" - ",A225)))</f>
        <v xml:space="preserve">John Butler </v>
      </c>
      <c r="C225" t="str">
        <f>IF(ISERR(RIGHT(A225,LEN(A225)-FIND(" - ",A225)-2)),"NA",RIGHT(A225,LEN(A225)-FIND(" - ",A225)-2))</f>
        <v>IP</v>
      </c>
      <c r="D225" t="str">
        <f>IF(ISNA(VLOOKUP(A225,[1]raw_data!$J$2:$X$2088,10,FALSE)),"ZZ",VLOOKUP(A225,[1]raw_data!$J$2:$X$2088,10,FALSE))</f>
        <v>South Atlantic</v>
      </c>
      <c r="E225" s="6">
        <f>IF(ISNA(VLOOKUP(A225,[1]Racer_Regional_Part_Pivot!$A$5:$B$400,2,FALSE)),0,VLOOKUP(A225,[1]Racer_Regional_Part_Pivot!$A$5:$B$400,2,FALSE))</f>
        <v>3</v>
      </c>
      <c r="F225" s="6">
        <f>IF(ISNA(VLOOKUP(A225,[1]Racer_Regional_Points_Pivot!$A$7:$B$401,2,FALSE)),0,VLOOKUP(A225,[1]Racer_Regional_Points_Pivot!$A$7:$B$401,2,FALSE))</f>
        <v>9</v>
      </c>
      <c r="G225" s="6">
        <f>IF(ISNA(VLOOKUP(A225,[1]Racer_Regional_Points_Pivot!$A$7:$C$401,3,FALSE)),0,VLOOKUP(A225,[1]Racer_Regional_Points_Pivot!$A$7:$C$401,3,FALSE))</f>
        <v>58</v>
      </c>
    </row>
    <row r="226" spans="1:7" x14ac:dyDescent="0.25">
      <c r="A226" s="1" t="str">
        <f>[1]Racer_Regional_Part_Pivot!A82</f>
        <v>Dennis Pippy - IP</v>
      </c>
      <c r="B226" s="2" t="str">
        <f>IF(ISERR(LEFT(A226,FIND(" - ",A226))),"NA",LEFT(A226,FIND(" - ",A226)))</f>
        <v xml:space="preserve">Dennis Pippy </v>
      </c>
      <c r="C226" t="str">
        <f>IF(ISERR(RIGHT(A226,LEN(A226)-FIND(" - ",A226)-2)),"NA",RIGHT(A226,LEN(A226)-FIND(" - ",A226)-2))</f>
        <v>IP</v>
      </c>
      <c r="D226" t="str">
        <f>IF(ISNA(VLOOKUP(A226,[1]raw_data!$J$2:$X$2088,10,FALSE)),"ZZ",VLOOKUP(A226,[1]raw_data!$J$2:$X$2088,10,FALSE))</f>
        <v>South Atlantic</v>
      </c>
      <c r="E226" s="6">
        <f>IF(ISNA(VLOOKUP(A226,[1]Racer_Regional_Part_Pivot!$A$5:$B$400,2,FALSE)),0,VLOOKUP(A226,[1]Racer_Regional_Part_Pivot!$A$5:$B$400,2,FALSE))</f>
        <v>1</v>
      </c>
      <c r="F226" s="6">
        <f>IF(ISNA(VLOOKUP(A226,[1]Racer_Regional_Points_Pivot!$A$7:$B$401,2,FALSE)),0,VLOOKUP(A226,[1]Racer_Regional_Points_Pivot!$A$7:$B$401,2,FALSE))</f>
        <v>3</v>
      </c>
      <c r="G226" s="6">
        <f>IF(ISNA(VLOOKUP(A226,[1]Racer_Regional_Points_Pivot!$A$7:$C$401,3,FALSE)),0,VLOOKUP(A226,[1]Racer_Regional_Points_Pivot!$A$7:$C$401,3,FALSE))</f>
        <v>50.5</v>
      </c>
    </row>
    <row r="227" spans="1:7" x14ac:dyDescent="0.25">
      <c r="A227" s="1" t="str">
        <f>[1]Racer_Regional_Part_Pivot!A55</f>
        <v>Clyde Hill - IP</v>
      </c>
      <c r="B227" s="2" t="str">
        <f>IF(ISERR(LEFT(A227,FIND(" - ",A227))),"NA",LEFT(A227,FIND(" - ",A227)))</f>
        <v xml:space="preserve">Clyde Hill </v>
      </c>
      <c r="C227" t="str">
        <f>IF(ISERR(RIGHT(A227,LEN(A227)-FIND(" - ",A227)-2)),"NA",RIGHT(A227,LEN(A227)-FIND(" - ",A227)-2))</f>
        <v>IP</v>
      </c>
      <c r="D227" t="str">
        <f>IF(ISNA(VLOOKUP(A227,[1]raw_data!$J$2:$X$2088,10,FALSE)),"ZZ",VLOOKUP(A227,[1]raw_data!$J$2:$X$2088,10,FALSE))</f>
        <v>South Atlantic</v>
      </c>
      <c r="E227" s="6">
        <f>IF(ISNA(VLOOKUP(A227,[1]Racer_Regional_Part_Pivot!$A$5:$B$400,2,FALSE)),0,VLOOKUP(A227,[1]Racer_Regional_Part_Pivot!$A$5:$B$400,2,FALSE))</f>
        <v>1</v>
      </c>
      <c r="F227" s="6">
        <f>IF(ISNA(VLOOKUP(A227,[1]Racer_Regional_Points_Pivot!$A$7:$B$401,2,FALSE)),0,VLOOKUP(A227,[1]Racer_Regional_Points_Pivot!$A$7:$B$401,2,FALSE))</f>
        <v>4</v>
      </c>
      <c r="G227" s="6">
        <f>IF(ISNA(VLOOKUP(A227,[1]Racer_Regional_Points_Pivot!$A$7:$C$401,3,FALSE)),0,VLOOKUP(A227,[1]Racer_Regional_Points_Pivot!$A$7:$C$401,3,FALSE))</f>
        <v>44</v>
      </c>
    </row>
    <row r="228" spans="1:7" x14ac:dyDescent="0.25">
      <c r="A228" s="1" t="str">
        <f>[1]Racer_Regional_Part_Pivot!A50</f>
        <v>Chris Grande - IP</v>
      </c>
      <c r="B228" s="2" t="str">
        <f>IF(ISERR(LEFT(A228,FIND(" - ",A228))),"NA",LEFT(A228,FIND(" - ",A228)))</f>
        <v xml:space="preserve">Chris Grande </v>
      </c>
      <c r="C228" t="str">
        <f>IF(ISERR(RIGHT(A228,LEN(A228)-FIND(" - ",A228)-2)),"NA",RIGHT(A228,LEN(A228)-FIND(" - ",A228)-2))</f>
        <v>IP</v>
      </c>
      <c r="D228" t="str">
        <f>IF(ISNA(VLOOKUP(A228,[1]raw_data!$J$2:$X$2088,10,FALSE)),"ZZ",VLOOKUP(A228,[1]raw_data!$J$2:$X$2088,10,FALSE))</f>
        <v>South Atlantic</v>
      </c>
      <c r="E228" s="6">
        <f>IF(ISNA(VLOOKUP(A228,[1]Racer_Regional_Part_Pivot!$A$5:$B$400,2,FALSE)),0,VLOOKUP(A228,[1]Racer_Regional_Part_Pivot!$A$5:$B$400,2,FALSE))</f>
        <v>1</v>
      </c>
      <c r="F228" s="6">
        <f>IF(ISNA(VLOOKUP(A228,[1]Racer_Regional_Points_Pivot!$A$7:$B$401,2,FALSE)),0,VLOOKUP(A228,[1]Racer_Regional_Points_Pivot!$A$7:$B$401,2,FALSE))</f>
        <v>3</v>
      </c>
      <c r="G228" s="6">
        <f>IF(ISNA(VLOOKUP(A228,[1]Racer_Regional_Points_Pivot!$A$7:$C$401,3,FALSE)),0,VLOOKUP(A228,[1]Racer_Regional_Points_Pivot!$A$7:$C$401,3,FALSE))</f>
        <v>36.5</v>
      </c>
    </row>
    <row r="229" spans="1:7" x14ac:dyDescent="0.25">
      <c r="A229" s="1" t="str">
        <f>[1]Racer_Regional_Part_Pivot!A216</f>
        <v>Sean McKay - IP</v>
      </c>
      <c r="B229" s="2" t="str">
        <f>IF(ISERR(LEFT(A229,FIND(" - ",A229))),"NA",LEFT(A229,FIND(" - ",A229)))</f>
        <v xml:space="preserve">Sean McKay </v>
      </c>
      <c r="C229" t="str">
        <f>IF(ISERR(RIGHT(A229,LEN(A229)-FIND(" - ",A229)-2)),"NA",RIGHT(A229,LEN(A229)-FIND(" - ",A229)-2))</f>
        <v>IP</v>
      </c>
      <c r="D229" t="str">
        <f>IF(ISNA(VLOOKUP(A229,[1]raw_data!$J$2:$X$2088,10,FALSE)),"ZZ",VLOOKUP(A229,[1]raw_data!$J$2:$X$2088,10,FALSE))</f>
        <v>South Atlantic</v>
      </c>
      <c r="E229" s="6">
        <f>IF(ISNA(VLOOKUP(A229,[1]Racer_Regional_Part_Pivot!$A$5:$B$400,2,FALSE)),0,VLOOKUP(A229,[1]Racer_Regional_Part_Pivot!$A$5:$B$400,2,FALSE))</f>
        <v>2</v>
      </c>
      <c r="F229" s="6">
        <f>IF(ISNA(VLOOKUP(A229,[1]Racer_Regional_Points_Pivot!$A$7:$B$401,2,FALSE)),0,VLOOKUP(A229,[1]Racer_Regional_Points_Pivot!$A$7:$B$401,2,FALSE))</f>
        <v>8</v>
      </c>
      <c r="G229" s="6">
        <f>IF(ISNA(VLOOKUP(A229,[1]Racer_Regional_Points_Pivot!$A$7:$C$401,3,FALSE)),0,VLOOKUP(A229,[1]Racer_Regional_Points_Pivot!$A$7:$C$401,3,FALSE))</f>
        <v>25</v>
      </c>
    </row>
    <row r="230" spans="1:7" x14ac:dyDescent="0.25">
      <c r="A230" s="1" t="str">
        <f>[1]Racer_Regional_Part_Pivot!A214</f>
        <v>Sean Brown - IP</v>
      </c>
      <c r="B230" s="2" t="str">
        <f>IF(ISERR(LEFT(A230,FIND(" - ",A230))),"NA",LEFT(A230,FIND(" - ",A230)))</f>
        <v xml:space="preserve">Sean Brown </v>
      </c>
      <c r="C230" t="str">
        <f>IF(ISERR(RIGHT(A230,LEN(A230)-FIND(" - ",A230)-2)),"NA",RIGHT(A230,LEN(A230)-FIND(" - ",A230)-2))</f>
        <v>IP</v>
      </c>
      <c r="D230" t="str">
        <f>IF(ISNA(VLOOKUP(A230,[1]raw_data!$J$2:$X$2088,10,FALSE)),"ZZ",VLOOKUP(A230,[1]raw_data!$J$2:$X$2088,10,FALSE))</f>
        <v>South Atlantic</v>
      </c>
      <c r="E230" s="6">
        <f>IF(ISNA(VLOOKUP(A230,[1]Racer_Regional_Part_Pivot!$A$5:$B$400,2,FALSE)),0,VLOOKUP(A230,[1]Racer_Regional_Part_Pivot!$A$5:$B$400,2,FALSE))</f>
        <v>2</v>
      </c>
      <c r="F230" s="6">
        <f>IF(ISNA(VLOOKUP(A230,[1]Racer_Regional_Points_Pivot!$A$7:$B$401,2,FALSE)),0,VLOOKUP(A230,[1]Racer_Regional_Points_Pivot!$A$7:$B$401,2,FALSE))</f>
        <v>4</v>
      </c>
      <c r="G230" s="6">
        <f>IF(ISNA(VLOOKUP(A230,[1]Racer_Regional_Points_Pivot!$A$7:$C$401,3,FALSE)),0,VLOOKUP(A230,[1]Racer_Regional_Points_Pivot!$A$7:$C$401,3,FALSE))</f>
        <v>24</v>
      </c>
    </row>
    <row r="231" spans="1:7" x14ac:dyDescent="0.25">
      <c r="A231" s="1" t="str">
        <f>[1]Racer_Regional_Part_Pivot!A58</f>
        <v>Craig Lippe - IP</v>
      </c>
      <c r="B231" s="2" t="str">
        <f>IF(ISERR(LEFT(A231,FIND(" - ",A231))),"NA",LEFT(A231,FIND(" - ",A231)))</f>
        <v xml:space="preserve">Craig Lippe </v>
      </c>
      <c r="C231" t="str">
        <f>IF(ISERR(RIGHT(A231,LEN(A231)-FIND(" - ",A231)-2)),"NA",RIGHT(A231,LEN(A231)-FIND(" - ",A231)-2))</f>
        <v>IP</v>
      </c>
      <c r="D231" t="str">
        <f>IF(ISNA(VLOOKUP(A231,[1]raw_data!$J$2:$X$2088,10,FALSE)),"ZZ",VLOOKUP(A231,[1]raw_data!$J$2:$X$2088,10,FALSE))</f>
        <v>South Atlantic</v>
      </c>
      <c r="E231" s="6">
        <f>IF(ISNA(VLOOKUP(A231,[1]Racer_Regional_Part_Pivot!$A$5:$B$400,2,FALSE)),0,VLOOKUP(A231,[1]Racer_Regional_Part_Pivot!$A$5:$B$400,2,FALSE))</f>
        <v>1</v>
      </c>
      <c r="F231" s="6">
        <f>IF(ISNA(VLOOKUP(A231,[1]Racer_Regional_Points_Pivot!$A$7:$B$401,2,FALSE)),0,VLOOKUP(A231,[1]Racer_Regional_Points_Pivot!$A$7:$B$401,2,FALSE))</f>
        <v>3</v>
      </c>
      <c r="G231" s="6">
        <f>IF(ISNA(VLOOKUP(A231,[1]Racer_Regional_Points_Pivot!$A$7:$C$401,3,FALSE)),0,VLOOKUP(A231,[1]Racer_Regional_Points_Pivot!$A$7:$C$401,3,FALSE))</f>
        <v>18</v>
      </c>
    </row>
    <row r="232" spans="1:7" x14ac:dyDescent="0.25">
      <c r="A232" s="1" t="str">
        <f>[1]Racer_Regional_Part_Pivot!A237</f>
        <v>Tom Melton - IP</v>
      </c>
      <c r="B232" s="2" t="str">
        <f>IF(ISERR(LEFT(A232,FIND(" - ",A232))),"NA",LEFT(A232,FIND(" - ",A232)))</f>
        <v xml:space="preserve">Tom Melton </v>
      </c>
      <c r="C232" t="str">
        <f>IF(ISERR(RIGHT(A232,LEN(A232)-FIND(" - ",A232)-2)),"NA",RIGHT(A232,LEN(A232)-FIND(" - ",A232)-2))</f>
        <v>IP</v>
      </c>
      <c r="D232" t="str">
        <f>IF(ISNA(VLOOKUP(A232,[1]raw_data!$J$2:$X$2088,10,FALSE)),"ZZ",VLOOKUP(A232,[1]raw_data!$J$2:$X$2088,10,FALSE))</f>
        <v>South Atlantic</v>
      </c>
      <c r="E232" s="6">
        <f>IF(ISNA(VLOOKUP(A232,[1]Racer_Regional_Part_Pivot!$A$5:$B$400,2,FALSE)),0,VLOOKUP(A232,[1]Racer_Regional_Part_Pivot!$A$5:$B$400,2,FALSE))</f>
        <v>2</v>
      </c>
      <c r="F232" s="6">
        <f>IF(ISNA(VLOOKUP(A232,[1]Racer_Regional_Points_Pivot!$A$7:$B$401,2,FALSE)),0,VLOOKUP(A232,[1]Racer_Regional_Points_Pivot!$A$7:$B$401,2,FALSE))</f>
        <v>4</v>
      </c>
      <c r="G232" s="6">
        <f>IF(ISNA(VLOOKUP(A232,[1]Racer_Regional_Points_Pivot!$A$7:$C$401,3,FALSE)),0,VLOOKUP(A232,[1]Racer_Regional_Points_Pivot!$A$7:$C$401,3,FALSE))</f>
        <v>18</v>
      </c>
    </row>
    <row r="233" spans="1:7" x14ac:dyDescent="0.25">
      <c r="A233" s="1" t="str">
        <f>[1]Racer_Regional_Part_Pivot!A89</f>
        <v>Erik Corwin - IP</v>
      </c>
      <c r="B233" s="2" t="str">
        <f>IF(ISERR(LEFT(A233,FIND(" - ",A233))),"NA",LEFT(A233,FIND(" - ",A233)))</f>
        <v xml:space="preserve">Erik Corwin </v>
      </c>
      <c r="C233" t="str">
        <f>IF(ISERR(RIGHT(A233,LEN(A233)-FIND(" - ",A233)-2)),"NA",RIGHT(A233,LEN(A233)-FIND(" - ",A233)-2))</f>
        <v>IP</v>
      </c>
      <c r="D233" t="str">
        <f>IF(ISNA(VLOOKUP(A233,[1]raw_data!$J$2:$X$2088,10,FALSE)),"ZZ",VLOOKUP(A233,[1]raw_data!$J$2:$X$2088,10,FALSE))</f>
        <v>South Atlantic</v>
      </c>
      <c r="E233" s="6">
        <f>IF(ISNA(VLOOKUP(A233,[1]Racer_Regional_Part_Pivot!$A$5:$B$400,2,FALSE)),0,VLOOKUP(A233,[1]Racer_Regional_Part_Pivot!$A$5:$B$400,2,FALSE))</f>
        <v>2</v>
      </c>
      <c r="F233" s="6">
        <f>IF(ISNA(VLOOKUP(A233,[1]Racer_Regional_Points_Pivot!$A$7:$B$401,2,FALSE)),0,VLOOKUP(A233,[1]Racer_Regional_Points_Pivot!$A$7:$B$401,2,FALSE))</f>
        <v>3</v>
      </c>
      <c r="G233" s="6">
        <f>IF(ISNA(VLOOKUP(A233,[1]Racer_Regional_Points_Pivot!$A$7:$C$401,3,FALSE)),0,VLOOKUP(A233,[1]Racer_Regional_Points_Pivot!$A$7:$C$401,3,FALSE))</f>
        <v>15.5</v>
      </c>
    </row>
    <row r="234" spans="1:7" x14ac:dyDescent="0.25">
      <c r="A234" s="1" t="str">
        <f>[1]Racer_Regional_Part_Pivot!A242</f>
        <v>Topher Everett - IP</v>
      </c>
      <c r="B234" s="2" t="str">
        <f>IF(ISERR(LEFT(A234,FIND(" - ",A234))),"NA",LEFT(A234,FIND(" - ",A234)))</f>
        <v xml:space="preserve">Topher Everett </v>
      </c>
      <c r="C234" t="str">
        <f>IF(ISERR(RIGHT(A234,LEN(A234)-FIND(" - ",A234)-2)),"NA",RIGHT(A234,LEN(A234)-FIND(" - ",A234)-2))</f>
        <v>IP</v>
      </c>
      <c r="D234" t="str">
        <f>IF(ISNA(VLOOKUP(A234,[1]raw_data!$J$2:$X$2088,10,FALSE)),"ZZ",VLOOKUP(A234,[1]raw_data!$J$2:$X$2088,10,FALSE))</f>
        <v>South Atlantic</v>
      </c>
      <c r="E234" s="6">
        <f>IF(ISNA(VLOOKUP(A234,[1]Racer_Regional_Part_Pivot!$A$5:$B$400,2,FALSE)),0,VLOOKUP(A234,[1]Racer_Regional_Part_Pivot!$A$5:$B$400,2,FALSE))</f>
        <v>1</v>
      </c>
      <c r="F234" s="6">
        <f>IF(ISNA(VLOOKUP(A234,[1]Racer_Regional_Points_Pivot!$A$7:$B$401,2,FALSE)),0,VLOOKUP(A234,[1]Racer_Regional_Points_Pivot!$A$7:$B$401,2,FALSE))</f>
        <v>1</v>
      </c>
      <c r="G234" s="6">
        <f>IF(ISNA(VLOOKUP(A234,[1]Racer_Regional_Points_Pivot!$A$7:$C$401,3,FALSE)),0,VLOOKUP(A234,[1]Racer_Regional_Points_Pivot!$A$7:$C$401,3,FALSE))</f>
        <v>12</v>
      </c>
    </row>
    <row r="235" spans="1:7" x14ac:dyDescent="0.25">
      <c r="A235" s="1" t="str">
        <f>[1]Racer_Regional_Part_Pivot!A20</f>
        <v>Anthony Magagnoli - IP</v>
      </c>
      <c r="B235" s="2" t="str">
        <f>IF(ISERR(LEFT(A235,FIND(" - ",A235))),"NA",LEFT(A235,FIND(" - ",A235)))</f>
        <v xml:space="preserve">Anthony Magagnoli </v>
      </c>
      <c r="C235" t="str">
        <f>IF(ISERR(RIGHT(A235,LEN(A235)-FIND(" - ",A235)-2)),"NA",RIGHT(A235,LEN(A235)-FIND(" - ",A235)-2))</f>
        <v>IP</v>
      </c>
      <c r="D235" t="str">
        <f>IF(ISNA(VLOOKUP(A235,[1]raw_data!$J$2:$X$2088,10,FALSE)),"ZZ",VLOOKUP(A235,[1]raw_data!$J$2:$X$2088,10,FALSE))</f>
        <v>South Atlantic</v>
      </c>
      <c r="E235" s="6">
        <f>IF(ISNA(VLOOKUP(A235,[1]Racer_Regional_Part_Pivot!$A$5:$B$400,2,FALSE)),0,VLOOKUP(A235,[1]Racer_Regional_Part_Pivot!$A$5:$B$400,2,FALSE))</f>
        <v>1</v>
      </c>
      <c r="F235" s="6">
        <f>IF(ISNA(VLOOKUP(A235,[1]Racer_Regional_Points_Pivot!$A$7:$B$401,2,FALSE)),0,VLOOKUP(A235,[1]Racer_Regional_Points_Pivot!$A$7:$B$401,2,FALSE))</f>
        <v>1</v>
      </c>
      <c r="G235" s="6">
        <f>IF(ISNA(VLOOKUP(A235,[1]Racer_Regional_Points_Pivot!$A$7:$C$401,3,FALSE)),0,VLOOKUP(A235,[1]Racer_Regional_Points_Pivot!$A$7:$C$401,3,FALSE))</f>
        <v>4</v>
      </c>
    </row>
    <row r="236" spans="1:7" x14ac:dyDescent="0.25">
      <c r="A236" s="1" t="str">
        <f>[1]Racer_Regional_Part_Pivot!A233</f>
        <v>Tim Ashbridge - IP</v>
      </c>
      <c r="B236" s="2" t="str">
        <f>IF(ISERR(LEFT(A236,FIND(" - ",A236))),"NA",LEFT(A236,FIND(" - ",A236)))</f>
        <v xml:space="preserve">Tim Ashbridge </v>
      </c>
      <c r="C236" t="str">
        <f>IF(ISERR(RIGHT(A236,LEN(A236)-FIND(" - ",A236)-2)),"NA",RIGHT(A236,LEN(A236)-FIND(" - ",A236)-2))</f>
        <v>IP</v>
      </c>
      <c r="D236" t="str">
        <f>IF(ISNA(VLOOKUP(A236,[1]raw_data!$J$2:$X$2088,10,FALSE)),"ZZ",VLOOKUP(A236,[1]raw_data!$J$2:$X$2088,10,FALSE))</f>
        <v>South Atlantic</v>
      </c>
      <c r="E236" s="6">
        <f>IF(ISNA(VLOOKUP(A236,[1]Racer_Regional_Part_Pivot!$A$5:$B$400,2,FALSE)),0,VLOOKUP(A236,[1]Racer_Regional_Part_Pivot!$A$5:$B$400,2,FALSE))</f>
        <v>1</v>
      </c>
      <c r="F236" s="6">
        <f>IF(ISNA(VLOOKUP(A236,[1]Racer_Regional_Points_Pivot!$A$7:$B$401,2,FALSE)),0,VLOOKUP(A236,[1]Racer_Regional_Points_Pivot!$A$7:$B$401,2,FALSE))</f>
        <v>1</v>
      </c>
      <c r="G236" s="6">
        <f>IF(ISNA(VLOOKUP(A236,[1]Racer_Regional_Points_Pivot!$A$7:$C$401,3,FALSE)),0,VLOOKUP(A236,[1]Racer_Regional_Points_Pivot!$A$7:$C$401,3,FALSE))</f>
        <v>1</v>
      </c>
    </row>
    <row r="237" spans="1:7" x14ac:dyDescent="0.25">
      <c r="A237" s="1" t="str">
        <f>[1]Racer_Regional_Part_Pivot!A134</f>
        <v>John Steers - IP</v>
      </c>
      <c r="B237" s="2" t="str">
        <f>IF(ISERR(LEFT(A237,FIND(" - ",A237))),"NA",LEFT(A237,FIND(" - ",A237)))</f>
        <v xml:space="preserve">John Steers </v>
      </c>
      <c r="C237" t="str">
        <f>IF(ISERR(RIGHT(A237,LEN(A237)-FIND(" - ",A237)-2)),"NA",RIGHT(A237,LEN(A237)-FIND(" - ",A237)-2))</f>
        <v>IP</v>
      </c>
      <c r="D237" t="str">
        <f>IF(ISNA(VLOOKUP(A237,[1]raw_data!$J$2:$X$2088,10,FALSE)),"ZZ",VLOOKUP(A237,[1]raw_data!$J$2:$X$2088,10,FALSE))</f>
        <v>South Atlantic</v>
      </c>
      <c r="E237" s="6">
        <f>IF(ISNA(VLOOKUP(A237,[1]Racer_Regional_Part_Pivot!$A$5:$B$400,2,FALSE)),0,VLOOKUP(A237,[1]Racer_Regional_Part_Pivot!$A$5:$B$400,2,FALSE))</f>
        <v>1</v>
      </c>
      <c r="F237" s="6">
        <f>IF(ISNA(VLOOKUP(A237,[1]Racer_Regional_Points_Pivot!$A$7:$B$401,2,FALSE)),0,VLOOKUP(A237,[1]Racer_Regional_Points_Pivot!$A$7:$B$401,2,FALSE))</f>
        <v>0</v>
      </c>
      <c r="G237" s="6">
        <f>IF(ISNA(VLOOKUP(A237,[1]Racer_Regional_Points_Pivot!$A$7:$C$401,3,FALSE)),0,VLOOKUP(A237,[1]Racer_Regional_Points_Pivot!$A$7:$C$401,3,FALSE))</f>
        <v>0</v>
      </c>
    </row>
    <row r="238" spans="1:7" x14ac:dyDescent="0.25">
      <c r="A238" s="1" t="str">
        <f>[1]Racer_Regional_Part_Pivot!A187</f>
        <v>Rich Abraham - IP</v>
      </c>
      <c r="B238" s="2" t="str">
        <f>IF(ISERR(LEFT(A238,FIND(" - ",A238))),"NA",LEFT(A238,FIND(" - ",A238)))</f>
        <v xml:space="preserve">Rich Abraham </v>
      </c>
      <c r="C238" t="str">
        <f>IF(ISERR(RIGHT(A238,LEN(A238)-FIND(" - ",A238)-2)),"NA",RIGHT(A238,LEN(A238)-FIND(" - ",A238)-2))</f>
        <v>IP</v>
      </c>
      <c r="D238" t="str">
        <f>IF(ISNA(VLOOKUP(A238,[1]raw_data!$J$2:$X$2088,10,FALSE)),"ZZ",VLOOKUP(A238,[1]raw_data!$J$2:$X$2088,10,FALSE))</f>
        <v>South Atlantic</v>
      </c>
      <c r="E238" s="6">
        <f>IF(ISNA(VLOOKUP(A238,[1]Racer_Regional_Part_Pivot!$A$5:$B$400,2,FALSE)),0,VLOOKUP(A238,[1]Racer_Regional_Part_Pivot!$A$5:$B$400,2,FALSE))</f>
        <v>1</v>
      </c>
      <c r="F238" s="6">
        <f>IF(ISNA(VLOOKUP(A238,[1]Racer_Regional_Points_Pivot!$A$7:$B$401,2,FALSE)),0,VLOOKUP(A238,[1]Racer_Regional_Points_Pivot!$A$7:$B$401,2,FALSE))</f>
        <v>0</v>
      </c>
      <c r="G238" s="6">
        <f>IF(ISNA(VLOOKUP(A238,[1]Racer_Regional_Points_Pivot!$A$7:$C$401,3,FALSE)),0,VLOOKUP(A238,[1]Racer_Regional_Points_Pivot!$A$7:$C$401,3,FALSE))</f>
        <v>0</v>
      </c>
    </row>
    <row r="239" spans="1:7" x14ac:dyDescent="0.25">
      <c r="A239" s="1"/>
      <c r="B239" s="2"/>
    </row>
    <row r="240" spans="1:7" x14ac:dyDescent="0.25">
      <c r="A240" s="1" t="str">
        <f>[1]Racer_Regional_Part_Pivot!A215</f>
        <v>Sean Brown - IS</v>
      </c>
      <c r="B240" s="2" t="str">
        <f>IF(ISERR(LEFT(A240,FIND(" - ",A240))),"NA",LEFT(A240,FIND(" - ",A240)))</f>
        <v xml:space="preserve">Sean Brown </v>
      </c>
      <c r="C240" t="str">
        <f>IF(ISERR(RIGHT(A240,LEN(A240)-FIND(" - ",A240)-2)),"NA",RIGHT(A240,LEN(A240)-FIND(" - ",A240)-2))</f>
        <v>IS</v>
      </c>
      <c r="D240" t="str">
        <f>IF(ISNA(VLOOKUP(A240,[1]raw_data!$J$2:$X$2088,10,FALSE)),"ZZ",VLOOKUP(A240,[1]raw_data!$J$2:$X$2088,10,FALSE))</f>
        <v>South Atlantic</v>
      </c>
      <c r="E240" s="6">
        <f>IF(ISNA(VLOOKUP(A240,[1]Racer_Regional_Part_Pivot!$A$5:$B$400,2,FALSE)),0,VLOOKUP(A240,[1]Racer_Regional_Part_Pivot!$A$5:$B$400,2,FALSE))</f>
        <v>1</v>
      </c>
      <c r="F240" s="6">
        <f>IF(ISNA(VLOOKUP(A240,[1]Racer_Regional_Points_Pivot!$A$7:$B$401,2,FALSE)),0,VLOOKUP(A240,[1]Racer_Regional_Points_Pivot!$A$7:$B$401,2,FALSE))</f>
        <v>4</v>
      </c>
      <c r="G240" s="6">
        <f>IF(ISNA(VLOOKUP(A240,[1]Racer_Regional_Points_Pivot!$A$7:$C$401,3,FALSE)),0,VLOOKUP(A240,[1]Racer_Regional_Points_Pivot!$A$7:$C$401,3,FALSE))</f>
        <v>59.5</v>
      </c>
    </row>
    <row r="241" spans="1:7" x14ac:dyDescent="0.25">
      <c r="A241" s="1" t="str">
        <f>[1]Racer_Regional_Part_Pivot!A5</f>
        <v>Aaron Feng - IS</v>
      </c>
      <c r="B241" s="2" t="str">
        <f>IF(ISERR(LEFT(A241,FIND(" - ",A241))),"NA",LEFT(A241,FIND(" - ",A241)))</f>
        <v xml:space="preserve">Aaron Feng </v>
      </c>
      <c r="C241" t="str">
        <f>IF(ISERR(RIGHT(A241,LEN(A241)-FIND(" - ",A241)-2)),"NA",RIGHT(A241,LEN(A241)-FIND(" - ",A241)-2))</f>
        <v>IS</v>
      </c>
      <c r="D241" t="str">
        <f>IF(ISNA(VLOOKUP(A241,[1]raw_data!$J$2:$X$2088,10,FALSE)),"ZZ",VLOOKUP(A241,[1]raw_data!$J$2:$X$2088,10,FALSE))</f>
        <v>South Atlantic</v>
      </c>
      <c r="E241" s="6">
        <f>IF(ISNA(VLOOKUP(A241,[1]Racer_Regional_Part_Pivot!$A$5:$B$400,2,FALSE)),0,VLOOKUP(A241,[1]Racer_Regional_Part_Pivot!$A$5:$B$400,2,FALSE))</f>
        <v>3</v>
      </c>
      <c r="F241" s="6">
        <f>IF(ISNA(VLOOKUP(A241,[1]Racer_Regional_Points_Pivot!$A$7:$B$401,2,FALSE)),0,VLOOKUP(A241,[1]Racer_Regional_Points_Pivot!$A$7:$B$401,2,FALSE))</f>
        <v>7</v>
      </c>
      <c r="G241" s="6">
        <f>IF(ISNA(VLOOKUP(A241,[1]Racer_Regional_Points_Pivot!$A$7:$C$401,3,FALSE)),0,VLOOKUP(A241,[1]Racer_Regional_Points_Pivot!$A$7:$C$401,3,FALSE))</f>
        <v>58</v>
      </c>
    </row>
    <row r="242" spans="1:7" x14ac:dyDescent="0.25">
      <c r="A242" s="1" t="str">
        <f>[1]Racer_Regional_Part_Pivot!A41</f>
        <v>Carl Coscia - IS</v>
      </c>
      <c r="B242" s="2" t="str">
        <f>IF(ISERR(LEFT(A242,FIND(" - ",A242))),"NA",LEFT(A242,FIND(" - ",A242)))</f>
        <v xml:space="preserve">Carl Coscia </v>
      </c>
      <c r="C242" t="str">
        <f>IF(ISERR(RIGHT(A242,LEN(A242)-FIND(" - ",A242)-2)),"NA",RIGHT(A242,LEN(A242)-FIND(" - ",A242)-2))</f>
        <v>IS</v>
      </c>
      <c r="D242" t="str">
        <f>IF(ISNA(VLOOKUP(A242,[1]raw_data!$J$2:$X$2088,10,FALSE)),"ZZ",VLOOKUP(A242,[1]raw_data!$J$2:$X$2088,10,FALSE))</f>
        <v>South Atlantic</v>
      </c>
      <c r="E242" s="6">
        <f>IF(ISNA(VLOOKUP(A242,[1]Racer_Regional_Part_Pivot!$A$5:$B$400,2,FALSE)),0,VLOOKUP(A242,[1]Racer_Regional_Part_Pivot!$A$5:$B$400,2,FALSE))</f>
        <v>1</v>
      </c>
      <c r="F242" s="6">
        <f>IF(ISNA(VLOOKUP(A242,[1]Racer_Regional_Points_Pivot!$A$7:$B$401,2,FALSE)),0,VLOOKUP(A242,[1]Racer_Regional_Points_Pivot!$A$7:$B$401,2,FALSE))</f>
        <v>4</v>
      </c>
      <c r="G242" s="6">
        <f>IF(ISNA(VLOOKUP(A242,[1]Racer_Regional_Points_Pivot!$A$7:$C$401,3,FALSE)),0,VLOOKUP(A242,[1]Racer_Regional_Points_Pivot!$A$7:$C$401,3,FALSE))</f>
        <v>35.5</v>
      </c>
    </row>
    <row r="243" spans="1:7" x14ac:dyDescent="0.25">
      <c r="A243" s="1" t="str">
        <f>[1]Racer_Regional_Part_Pivot!A141</f>
        <v>Justin Barnes - IS</v>
      </c>
      <c r="B243" s="2" t="str">
        <f>IF(ISERR(LEFT(A243,FIND(" - ",A243))),"NA",LEFT(A243,FIND(" - ",A243)))</f>
        <v xml:space="preserve">Justin Barnes </v>
      </c>
      <c r="C243" t="str">
        <f>IF(ISERR(RIGHT(A243,LEN(A243)-FIND(" - ",A243)-2)),"NA",RIGHT(A243,LEN(A243)-FIND(" - ",A243)-2))</f>
        <v>IS</v>
      </c>
      <c r="D243" t="str">
        <f>IF(ISNA(VLOOKUP(A243,[1]raw_data!$J$2:$X$2088,10,FALSE)),"ZZ",VLOOKUP(A243,[1]raw_data!$J$2:$X$2088,10,FALSE))</f>
        <v>South Atlantic</v>
      </c>
      <c r="E243" s="6">
        <f>IF(ISNA(VLOOKUP(A243,[1]Racer_Regional_Part_Pivot!$A$5:$B$400,2,FALSE)),0,VLOOKUP(A243,[1]Racer_Regional_Part_Pivot!$A$5:$B$400,2,FALSE))</f>
        <v>1</v>
      </c>
      <c r="F243" s="6">
        <f>IF(ISNA(VLOOKUP(A243,[1]Racer_Regional_Points_Pivot!$A$7:$B$401,2,FALSE)),0,VLOOKUP(A243,[1]Racer_Regional_Points_Pivot!$A$7:$B$401,2,FALSE))</f>
        <v>1</v>
      </c>
      <c r="G243" s="6">
        <f>IF(ISNA(VLOOKUP(A243,[1]Racer_Regional_Points_Pivot!$A$7:$C$401,3,FALSE)),0,VLOOKUP(A243,[1]Racer_Regional_Points_Pivot!$A$7:$C$401,3,FALSE))</f>
        <v>11</v>
      </c>
    </row>
    <row r="244" spans="1:7" x14ac:dyDescent="0.25">
      <c r="A244" s="1"/>
      <c r="B244" s="2"/>
    </row>
    <row r="245" spans="1:7" x14ac:dyDescent="0.25">
      <c r="A245" s="1" t="str">
        <f>[1]Racer_Regional_Part_Pivot!A66</f>
        <v>Dave Harris - ITR</v>
      </c>
      <c r="B245" s="2" t="str">
        <f>IF(ISERR(LEFT(A245,FIND(" - ",A245))),"NA",LEFT(A245,FIND(" - ",A245)))</f>
        <v xml:space="preserve">Dave Harris </v>
      </c>
      <c r="C245" t="str">
        <f>IF(ISERR(RIGHT(A245,LEN(A245)-FIND(" - ",A245)-2)),"NA",RIGHT(A245,LEN(A245)-FIND(" - ",A245)-2))</f>
        <v>ITR</v>
      </c>
      <c r="D245" t="str">
        <f>IF(ISNA(VLOOKUP(A245,[1]raw_data!$J$2:$X$2088,10,FALSE)),"ZZ",VLOOKUP(A245,[1]raw_data!$J$2:$X$2088,10,FALSE))</f>
        <v>South Atlantic</v>
      </c>
      <c r="E245" s="6">
        <f>IF(ISNA(VLOOKUP(A245,[1]Racer_Regional_Part_Pivot!$A$5:$B$400,2,FALSE)),0,VLOOKUP(A245,[1]Racer_Regional_Part_Pivot!$A$5:$B$400,2,FALSE))</f>
        <v>1</v>
      </c>
      <c r="F245" s="6">
        <f>IF(ISNA(VLOOKUP(A245,[1]Racer_Regional_Points_Pivot!$A$7:$B$401,2,FALSE)),0,VLOOKUP(A245,[1]Racer_Regional_Points_Pivot!$A$7:$B$401,2,FALSE))</f>
        <v>2</v>
      </c>
      <c r="G245" s="6">
        <f>IF(ISNA(VLOOKUP(A245,[1]Racer_Regional_Points_Pivot!$A$7:$C$401,3,FALSE)),0,VLOOKUP(A245,[1]Racer_Regional_Points_Pivot!$A$7:$C$401,3,FALSE))</f>
        <v>25</v>
      </c>
    </row>
    <row r="246" spans="1:7" x14ac:dyDescent="0.25">
      <c r="A246" s="1" t="str">
        <f>[1]Racer_Regional_Part_Pivot!A30</f>
        <v>Bob Ross - ITR</v>
      </c>
      <c r="B246" s="2" t="str">
        <f>IF(ISERR(LEFT(A246,FIND(" - ",A246))),"NA",LEFT(A246,FIND(" - ",A246)))</f>
        <v xml:space="preserve">Bob Ross </v>
      </c>
      <c r="C246" t="str">
        <f>IF(ISERR(RIGHT(A246,LEN(A246)-FIND(" - ",A246)-2)),"NA",RIGHT(A246,LEN(A246)-FIND(" - ",A246)-2))</f>
        <v>ITR</v>
      </c>
      <c r="D246" t="str">
        <f>IF(ISNA(VLOOKUP(A246,[1]raw_data!$J$2:$X$2088,10,FALSE)),"ZZ",VLOOKUP(A246,[1]raw_data!$J$2:$X$2088,10,FALSE))</f>
        <v>South Atlantic</v>
      </c>
      <c r="E246" s="6">
        <f>IF(ISNA(VLOOKUP(A246,[1]Racer_Regional_Part_Pivot!$A$5:$B$400,2,FALSE)),0,VLOOKUP(A246,[1]Racer_Regional_Part_Pivot!$A$5:$B$400,2,FALSE))</f>
        <v>1</v>
      </c>
      <c r="F246" s="6">
        <f>IF(ISNA(VLOOKUP(A246,[1]Racer_Regional_Points_Pivot!$A$7:$B$401,2,FALSE)),0,VLOOKUP(A246,[1]Racer_Regional_Points_Pivot!$A$7:$B$401,2,FALSE))</f>
        <v>2</v>
      </c>
      <c r="G246" s="6">
        <f>IF(ISNA(VLOOKUP(A246,[1]Racer_Regional_Points_Pivot!$A$7:$C$401,3,FALSE)),0,VLOOKUP(A246,[1]Racer_Regional_Points_Pivot!$A$7:$C$401,3,FALSE))</f>
        <v>20</v>
      </c>
    </row>
    <row r="247" spans="1:7" x14ac:dyDescent="0.25">
      <c r="A247" s="1"/>
      <c r="B247" s="2"/>
    </row>
    <row r="248" spans="1:7" x14ac:dyDescent="0.25">
      <c r="A248" s="1" t="str">
        <f>[1]Racer_Regional_Part_Pivot!A122</f>
        <v>Jerry Kaufman - JP</v>
      </c>
      <c r="B248" s="2" t="str">
        <f>IF(ISERR(LEFT(A248,FIND(" - ",A248))),"NA",LEFT(A248,FIND(" - ",A248)))</f>
        <v xml:space="preserve">Jerry Kaufman </v>
      </c>
      <c r="C248" t="str">
        <f>IF(ISERR(RIGHT(A248,LEN(A248)-FIND(" - ",A248)-2)),"NA",RIGHT(A248,LEN(A248)-FIND(" - ",A248)-2))</f>
        <v>JP</v>
      </c>
      <c r="D248" t="str">
        <f>IF(ISNA(VLOOKUP(A248,[1]raw_data!$J$2:$X$2088,10,FALSE)),"ZZ",VLOOKUP(A248,[1]raw_data!$J$2:$X$2088,10,FALSE))</f>
        <v>South Atlantic</v>
      </c>
      <c r="E248" s="6">
        <f>IF(ISNA(VLOOKUP(A248,[1]Racer_Regional_Part_Pivot!$A$5:$B$400,2,FALSE)),0,VLOOKUP(A248,[1]Racer_Regional_Part_Pivot!$A$5:$B$400,2,FALSE))</f>
        <v>1</v>
      </c>
      <c r="F248" s="6">
        <f>IF(ISNA(VLOOKUP(A248,[1]Racer_Regional_Points_Pivot!$A$7:$B$401,2,FALSE)),0,VLOOKUP(A248,[1]Racer_Regional_Points_Pivot!$A$7:$B$401,2,FALSE))</f>
        <v>3</v>
      </c>
      <c r="G248" s="6">
        <f>IF(ISNA(VLOOKUP(A248,[1]Racer_Regional_Points_Pivot!$A$7:$C$401,3,FALSE)),0,VLOOKUP(A248,[1]Racer_Regional_Points_Pivot!$A$7:$C$401,3,FALSE))</f>
        <v>44</v>
      </c>
    </row>
    <row r="249" spans="1:7" x14ac:dyDescent="0.25">
      <c r="A249" s="1"/>
      <c r="B249" s="2"/>
    </row>
    <row r="250" spans="1:7" x14ac:dyDescent="0.25">
      <c r="A250" s="1" t="str">
        <f>[1]Racer_Regional_Part_Pivot!A75</f>
        <v>David Harrison - KP</v>
      </c>
      <c r="B250" s="2" t="str">
        <f>IF(ISERR(LEFT(A250,FIND(" - ",A250))),"NA",LEFT(A250,FIND(" - ",A250)))</f>
        <v xml:space="preserve">David Harrison </v>
      </c>
      <c r="C250" t="str">
        <f>IF(ISERR(RIGHT(A250,LEN(A250)-FIND(" - ",A250)-2)),"NA",RIGHT(A250,LEN(A250)-FIND(" - ",A250)-2))</f>
        <v>KP</v>
      </c>
      <c r="D250" t="str">
        <f>IF(ISNA(VLOOKUP(A250,[1]raw_data!$J$2:$X$2088,10,FALSE)),"ZZ",VLOOKUP(A250,[1]raw_data!$J$2:$X$2088,10,FALSE))</f>
        <v>South Atlantic</v>
      </c>
      <c r="E250" s="6">
        <f>IF(ISNA(VLOOKUP(A250,[1]Racer_Regional_Part_Pivot!$A$5:$B$400,2,FALSE)),0,VLOOKUP(A250,[1]Racer_Regional_Part_Pivot!$A$5:$B$400,2,FALSE))</f>
        <v>4</v>
      </c>
      <c r="F250" s="6">
        <f>IF(ISNA(VLOOKUP(A250,[1]Racer_Regional_Points_Pivot!$A$7:$B$401,2,FALSE)),0,VLOOKUP(A250,[1]Racer_Regional_Points_Pivot!$A$7:$B$401,2,FALSE))</f>
        <v>10</v>
      </c>
      <c r="G250" s="6">
        <f>IF(ISNA(VLOOKUP(A250,[1]Racer_Regional_Points_Pivot!$A$7:$C$401,3,FALSE)),0,VLOOKUP(A250,[1]Racer_Regional_Points_Pivot!$A$7:$C$401,3,FALSE))</f>
        <v>121</v>
      </c>
    </row>
    <row r="251" spans="1:7" x14ac:dyDescent="0.25">
      <c r="A251" s="1" t="str">
        <f>[1]Racer_Regional_Part_Pivot!A190</f>
        <v>Robert Chrystler - KP</v>
      </c>
      <c r="B251" s="2" t="str">
        <f>IF(ISERR(LEFT(A251,FIND(" - ",A251))),"NA",LEFT(A251,FIND(" - ",A251)))</f>
        <v xml:space="preserve">Robert Chrystler </v>
      </c>
      <c r="C251" t="str">
        <f>IF(ISERR(RIGHT(A251,LEN(A251)-FIND(" - ",A251)-2)),"NA",RIGHT(A251,LEN(A251)-FIND(" - ",A251)-2))</f>
        <v>KP</v>
      </c>
      <c r="D251" t="str">
        <f>IF(ISNA(VLOOKUP(A251,[1]raw_data!$J$2:$X$2088,10,FALSE)),"ZZ",VLOOKUP(A251,[1]raw_data!$J$2:$X$2088,10,FALSE))</f>
        <v>South Atlantic</v>
      </c>
      <c r="E251" s="6">
        <f>IF(ISNA(VLOOKUP(A251,[1]Racer_Regional_Part_Pivot!$A$5:$B$400,2,FALSE)),0,VLOOKUP(A251,[1]Racer_Regional_Part_Pivot!$A$5:$B$400,2,FALSE))</f>
        <v>3</v>
      </c>
      <c r="F251" s="6">
        <f>IF(ISNA(VLOOKUP(A251,[1]Racer_Regional_Points_Pivot!$A$7:$B$401,2,FALSE)),0,VLOOKUP(A251,[1]Racer_Regional_Points_Pivot!$A$7:$B$401,2,FALSE))</f>
        <v>8</v>
      </c>
      <c r="G251" s="6">
        <f>IF(ISNA(VLOOKUP(A251,[1]Racer_Regional_Points_Pivot!$A$7:$C$401,3,FALSE)),0,VLOOKUP(A251,[1]Racer_Regional_Points_Pivot!$A$7:$C$401,3,FALSE))</f>
        <v>70</v>
      </c>
    </row>
    <row r="252" spans="1:7" x14ac:dyDescent="0.25">
      <c r="A252" s="1" t="str">
        <f>[1]Racer_Regional_Part_Pivot!A126</f>
        <v>Joe Sainato - KP</v>
      </c>
      <c r="B252" s="2" t="str">
        <f>IF(ISERR(LEFT(A252,FIND(" - ",A252))),"NA",LEFT(A252,FIND(" - ",A252)))</f>
        <v xml:space="preserve">Joe Sainato </v>
      </c>
      <c r="C252" t="str">
        <f>IF(ISERR(RIGHT(A252,LEN(A252)-FIND(" - ",A252)-2)),"NA",RIGHT(A252,LEN(A252)-FIND(" - ",A252)-2))</f>
        <v>KP</v>
      </c>
      <c r="D252" t="str">
        <f>IF(ISNA(VLOOKUP(A252,[1]raw_data!$J$2:$X$2088,10,FALSE)),"ZZ",VLOOKUP(A252,[1]raw_data!$J$2:$X$2088,10,FALSE))</f>
        <v>South Atlantic</v>
      </c>
      <c r="E252" s="6">
        <f>IF(ISNA(VLOOKUP(A252,[1]Racer_Regional_Part_Pivot!$A$5:$B$400,2,FALSE)),0,VLOOKUP(A252,[1]Racer_Regional_Part_Pivot!$A$5:$B$400,2,FALSE))</f>
        <v>2</v>
      </c>
      <c r="F252" s="6">
        <f>IF(ISNA(VLOOKUP(A252,[1]Racer_Regional_Points_Pivot!$A$7:$B$401,2,FALSE)),0,VLOOKUP(A252,[1]Racer_Regional_Points_Pivot!$A$7:$B$401,2,FALSE))</f>
        <v>4</v>
      </c>
      <c r="G252" s="6">
        <f>IF(ISNA(VLOOKUP(A252,[1]Racer_Regional_Points_Pivot!$A$7:$C$401,3,FALSE)),0,VLOOKUP(A252,[1]Racer_Regional_Points_Pivot!$A$7:$C$401,3,FALSE))</f>
        <v>41.5</v>
      </c>
    </row>
    <row r="253" spans="1:7" x14ac:dyDescent="0.25">
      <c r="A253" s="1" t="str">
        <f>[1]Racer_Regional_Part_Pivot!A88</f>
        <v>Eric Nissen - KP</v>
      </c>
      <c r="B253" s="2" t="str">
        <f>IF(ISERR(LEFT(A253,FIND(" - ",A253))),"NA",LEFT(A253,FIND(" - ",A253)))</f>
        <v xml:space="preserve">Eric Nissen </v>
      </c>
      <c r="C253" t="str">
        <f>IF(ISERR(RIGHT(A253,LEN(A253)-FIND(" - ",A253)-2)),"NA",RIGHT(A253,LEN(A253)-FIND(" - ",A253)-2))</f>
        <v>KP</v>
      </c>
      <c r="D253" t="str">
        <f>IF(ISNA(VLOOKUP(A253,[1]raw_data!$J$2:$X$2088,10,FALSE)),"ZZ",VLOOKUP(A253,[1]raw_data!$J$2:$X$2088,10,FALSE))</f>
        <v>South Atlantic</v>
      </c>
      <c r="E253" s="6">
        <f>IF(ISNA(VLOOKUP(A253,[1]Racer_Regional_Part_Pivot!$A$5:$B$400,2,FALSE)),0,VLOOKUP(A253,[1]Racer_Regional_Part_Pivot!$A$5:$B$400,2,FALSE))</f>
        <v>2</v>
      </c>
      <c r="F253" s="6">
        <f>IF(ISNA(VLOOKUP(A253,[1]Racer_Regional_Points_Pivot!$A$7:$B$401,2,FALSE)),0,VLOOKUP(A253,[1]Racer_Regional_Points_Pivot!$A$7:$B$401,2,FALSE))</f>
        <v>3</v>
      </c>
      <c r="G253" s="6">
        <f>IF(ISNA(VLOOKUP(A253,[1]Racer_Regional_Points_Pivot!$A$7:$C$401,3,FALSE)),0,VLOOKUP(A253,[1]Racer_Regional_Points_Pivot!$A$7:$C$401,3,FALSE))</f>
        <v>33</v>
      </c>
    </row>
    <row r="254" spans="1:7" x14ac:dyDescent="0.25">
      <c r="A254" s="1" t="str">
        <f>[1]Racer_Regional_Part_Pivot!A175</f>
        <v>Mike Sewell - KP</v>
      </c>
      <c r="B254" s="2" t="str">
        <f>IF(ISERR(LEFT(A254,FIND(" - ",A254))),"NA",LEFT(A254,FIND(" - ",A254)))</f>
        <v xml:space="preserve">Mike Sewell </v>
      </c>
      <c r="C254" t="str">
        <f>IF(ISERR(RIGHT(A254,LEN(A254)-FIND(" - ",A254)-2)),"NA",RIGHT(A254,LEN(A254)-FIND(" - ",A254)-2))</f>
        <v>KP</v>
      </c>
      <c r="D254" t="str">
        <f>IF(ISNA(VLOOKUP(A254,[1]raw_data!$J$2:$X$2088,10,FALSE)),"ZZ",VLOOKUP(A254,[1]raw_data!$J$2:$X$2088,10,FALSE))</f>
        <v>South Atlantic</v>
      </c>
      <c r="E254" s="6">
        <f>IF(ISNA(VLOOKUP(A254,[1]Racer_Regional_Part_Pivot!$A$5:$B$400,2,FALSE)),0,VLOOKUP(A254,[1]Racer_Regional_Part_Pivot!$A$5:$B$400,2,FALSE))</f>
        <v>2</v>
      </c>
      <c r="F254" s="6">
        <f>IF(ISNA(VLOOKUP(A254,[1]Racer_Regional_Points_Pivot!$A$7:$B$401,2,FALSE)),0,VLOOKUP(A254,[1]Racer_Regional_Points_Pivot!$A$7:$B$401,2,FALSE))</f>
        <v>2</v>
      </c>
      <c r="G254" s="6">
        <f>IF(ISNA(VLOOKUP(A254,[1]Racer_Regional_Points_Pivot!$A$7:$C$401,3,FALSE)),0,VLOOKUP(A254,[1]Racer_Regional_Points_Pivot!$A$7:$C$401,3,FALSE))</f>
        <v>14</v>
      </c>
    </row>
    <row r="255" spans="1:7" x14ac:dyDescent="0.25">
      <c r="A255" s="1" t="str">
        <f>[1]Racer_Regional_Part_Pivot!A112</f>
        <v>Jason Varnell - KP</v>
      </c>
      <c r="B255" s="2" t="str">
        <f>IF(ISERR(LEFT(A255,FIND(" - ",A255))),"NA",LEFT(A255,FIND(" - ",A255)))</f>
        <v xml:space="preserve">Jason Varnell </v>
      </c>
      <c r="C255" t="str">
        <f>IF(ISERR(RIGHT(A255,LEN(A255)-FIND(" - ",A255)-2)),"NA",RIGHT(A255,LEN(A255)-FIND(" - ",A255)-2))</f>
        <v>KP</v>
      </c>
      <c r="D255" t="str">
        <f>IF(ISNA(VLOOKUP(A255,[1]raw_data!$J$2:$X$2088,10,FALSE)),"ZZ",VLOOKUP(A255,[1]raw_data!$J$2:$X$2088,10,FALSE))</f>
        <v>South Atlantic</v>
      </c>
      <c r="E255" s="6">
        <f>IF(ISNA(VLOOKUP(A255,[1]Racer_Regional_Part_Pivot!$A$5:$B$400,2,FALSE)),0,VLOOKUP(A255,[1]Racer_Regional_Part_Pivot!$A$5:$B$400,2,FALSE))</f>
        <v>1</v>
      </c>
      <c r="F255" s="6">
        <f>IF(ISNA(VLOOKUP(A255,[1]Racer_Regional_Points_Pivot!$A$7:$B$401,2,FALSE)),0,VLOOKUP(A255,[1]Racer_Regional_Points_Pivot!$A$7:$B$401,2,FALSE))</f>
        <v>1</v>
      </c>
      <c r="G255" s="6">
        <f>IF(ISNA(VLOOKUP(A255,[1]Racer_Regional_Points_Pivot!$A$7:$C$401,3,FALSE)),0,VLOOKUP(A255,[1]Racer_Regional_Points_Pivot!$A$7:$C$401,3,FALSE))</f>
        <v>11</v>
      </c>
    </row>
    <row r="256" spans="1:7" x14ac:dyDescent="0.25">
      <c r="A256" s="1"/>
      <c r="B256" s="2"/>
    </row>
    <row r="257" spans="1:7" x14ac:dyDescent="0.25">
      <c r="A257" s="1" t="str">
        <f>[1]Racer_Regional_Part_Pivot!A7</f>
        <v>Alan Davis - M3T</v>
      </c>
      <c r="B257" s="2" t="str">
        <f>IF(ISERR(LEFT(A257,FIND(" - ",A257))),"NA",LEFT(A257,FIND(" - ",A257)))</f>
        <v xml:space="preserve">Alan Davis </v>
      </c>
      <c r="C257" t="str">
        <f>IF(ISERR(RIGHT(A257,LEN(A257)-FIND(" - ",A257)-2)),"NA",RIGHT(A257,LEN(A257)-FIND(" - ",A257)-2))</f>
        <v>M3T</v>
      </c>
      <c r="D257" t="str">
        <f>IF(ISNA(VLOOKUP(A257,[1]raw_data!$J$2:$X$2088,10,FALSE)),"ZZ",VLOOKUP(A257,[1]raw_data!$J$2:$X$2088,10,FALSE))</f>
        <v>South Atlantic</v>
      </c>
      <c r="E257" s="6">
        <f>IF(ISNA(VLOOKUP(A257,[1]Racer_Regional_Part_Pivot!$A$5:$B$400,2,FALSE)),0,VLOOKUP(A257,[1]Racer_Regional_Part_Pivot!$A$5:$B$400,2,FALSE))</f>
        <v>1</v>
      </c>
      <c r="F257" s="6">
        <f>IF(ISNA(VLOOKUP(A257,[1]Racer_Regional_Points_Pivot!$A$7:$B$401,2,FALSE)),0,VLOOKUP(A257,[1]Racer_Regional_Points_Pivot!$A$7:$B$401,2,FALSE))</f>
        <v>2</v>
      </c>
      <c r="G257" s="6">
        <f>IF(ISNA(VLOOKUP(A257,[1]Racer_Regional_Points_Pivot!$A$7:$C$401,3,FALSE)),0,VLOOKUP(A257,[1]Racer_Regional_Points_Pivot!$A$7:$C$401,3,FALSE))</f>
        <v>25</v>
      </c>
    </row>
    <row r="258" spans="1:7" x14ac:dyDescent="0.25">
      <c r="A258" s="1"/>
      <c r="B258" s="2"/>
    </row>
    <row r="259" spans="1:7" x14ac:dyDescent="0.25">
      <c r="A259" s="1" t="str">
        <f>[1]Racer_Regional_Part_Pivot!A38</f>
        <v>Bud Scott - MP</v>
      </c>
      <c r="B259" s="2" t="str">
        <f>IF(ISERR(LEFT(A259,FIND(" - ",A259))),"NA",LEFT(A259,FIND(" - ",A259)))</f>
        <v xml:space="preserve">Bud Scott </v>
      </c>
      <c r="C259" t="str">
        <f>IF(ISERR(RIGHT(A259,LEN(A259)-FIND(" - ",A259)-2)),"NA",RIGHT(A259,LEN(A259)-FIND(" - ",A259)-2))</f>
        <v>MP</v>
      </c>
      <c r="D259" t="str">
        <f>IF(ISNA(VLOOKUP(A259,[1]raw_data!$J$2:$X$2088,10,FALSE)),"ZZ",VLOOKUP(A259,[1]raw_data!$J$2:$X$2088,10,FALSE))</f>
        <v>South Atlantic</v>
      </c>
      <c r="E259" s="6">
        <f>IF(ISNA(VLOOKUP(A259,[1]Racer_Regional_Part_Pivot!$A$5:$B$400,2,FALSE)),0,VLOOKUP(A259,[1]Racer_Regional_Part_Pivot!$A$5:$B$400,2,FALSE))</f>
        <v>4</v>
      </c>
      <c r="F259" s="6">
        <f>IF(ISNA(VLOOKUP(A259,[1]Racer_Regional_Points_Pivot!$A$7:$B$401,2,FALSE)),0,VLOOKUP(A259,[1]Racer_Regional_Points_Pivot!$A$7:$B$401,2,FALSE))</f>
        <v>11</v>
      </c>
      <c r="G259" s="6">
        <f>IF(ISNA(VLOOKUP(A259,[1]Racer_Regional_Points_Pivot!$A$7:$C$401,3,FALSE)),0,VLOOKUP(A259,[1]Racer_Regional_Points_Pivot!$A$7:$C$401,3,FALSE))</f>
        <v>130</v>
      </c>
    </row>
    <row r="260" spans="1:7" x14ac:dyDescent="0.25">
      <c r="A260" s="1"/>
      <c r="B260" s="2"/>
    </row>
    <row r="261" spans="1:7" x14ac:dyDescent="0.25">
      <c r="A261" s="1" t="str">
        <f>[1]Racer_Regional_Part_Pivot!A84</f>
        <v>Dwight Kelly - SM</v>
      </c>
      <c r="B261" s="2" t="str">
        <f>IF(ISERR(LEFT(A261,FIND(" - ",A261))),"NA",LEFT(A261,FIND(" - ",A261)))</f>
        <v xml:space="preserve">Dwight Kelly </v>
      </c>
      <c r="C261" t="str">
        <f>IF(ISERR(RIGHT(A261,LEN(A261)-FIND(" - ",A261)-2)),"NA",RIGHT(A261,LEN(A261)-FIND(" - ",A261)-2))</f>
        <v>SM</v>
      </c>
      <c r="D261" t="str">
        <f>IF(ISNA(VLOOKUP(A261,[1]raw_data!$J$2:$X$2088,10,FALSE)),"ZZ",VLOOKUP(A261,[1]raw_data!$J$2:$X$2088,10,FALSE))</f>
        <v>South Atlantic</v>
      </c>
      <c r="E261" s="6">
        <f>IF(ISNA(VLOOKUP(A261,[1]Racer_Regional_Part_Pivot!$A$5:$B$400,2,FALSE)),0,VLOOKUP(A261,[1]Racer_Regional_Part_Pivot!$A$5:$B$400,2,FALSE))</f>
        <v>1</v>
      </c>
      <c r="F261" s="6">
        <f>IF(ISNA(VLOOKUP(A261,[1]Racer_Regional_Points_Pivot!$A$7:$B$401,2,FALSE)),0,VLOOKUP(A261,[1]Racer_Regional_Points_Pivot!$A$7:$B$401,2,FALSE))</f>
        <v>3</v>
      </c>
      <c r="G261" s="6">
        <f>IF(ISNA(VLOOKUP(A261,[1]Racer_Regional_Points_Pivot!$A$7:$C$401,3,FALSE)),0,VLOOKUP(A261,[1]Racer_Regional_Points_Pivot!$A$7:$C$401,3,FALSE))</f>
        <v>41</v>
      </c>
    </row>
    <row r="262" spans="1:7" x14ac:dyDescent="0.25">
      <c r="A262" s="1" t="str">
        <f>[1]Racer_Regional_Part_Pivot!A209</f>
        <v>Scott Collins - SM</v>
      </c>
      <c r="B262" s="2" t="str">
        <f>IF(ISERR(LEFT(A262,FIND(" - ",A262))),"NA",LEFT(A262,FIND(" - ",A262)))</f>
        <v xml:space="preserve">Scott Collins </v>
      </c>
      <c r="C262" t="str">
        <f>IF(ISERR(RIGHT(A262,LEN(A262)-FIND(" - ",A262)-2)),"NA",RIGHT(A262,LEN(A262)-FIND(" - ",A262)-2))</f>
        <v>SM</v>
      </c>
      <c r="D262" t="str">
        <f>IF(ISNA(VLOOKUP(A262,[1]raw_data!$J$2:$X$2088,10,FALSE)),"ZZ",VLOOKUP(A262,[1]raw_data!$J$2:$X$2088,10,FALSE))</f>
        <v>South Atlantic</v>
      </c>
      <c r="E262" s="6">
        <f>IF(ISNA(VLOOKUP(A262,[1]Racer_Regional_Part_Pivot!$A$5:$B$400,2,FALSE)),0,VLOOKUP(A262,[1]Racer_Regional_Part_Pivot!$A$5:$B$400,2,FALSE))</f>
        <v>1</v>
      </c>
      <c r="F262" s="6">
        <f>IF(ISNA(VLOOKUP(A262,[1]Racer_Regional_Points_Pivot!$A$7:$B$401,2,FALSE)),0,VLOOKUP(A262,[1]Racer_Regional_Points_Pivot!$A$7:$B$401,2,FALSE))</f>
        <v>2</v>
      </c>
      <c r="G262" s="6">
        <f>IF(ISNA(VLOOKUP(A262,[1]Racer_Regional_Points_Pivot!$A$7:$C$401,3,FALSE)),0,VLOOKUP(A262,[1]Racer_Regional_Points_Pivot!$A$7:$C$401,3,FALSE))</f>
        <v>20.5</v>
      </c>
    </row>
    <row r="263" spans="1:7" x14ac:dyDescent="0.25">
      <c r="A263" s="1" t="str">
        <f>[1]Racer_Regional_Part_Pivot!A123</f>
        <v>Jerry Kaufman - SM</v>
      </c>
      <c r="B263" s="2" t="str">
        <f>IF(ISERR(LEFT(A263,FIND(" - ",A263))),"NA",LEFT(A263,FIND(" - ",A263)))</f>
        <v xml:space="preserve">Jerry Kaufman </v>
      </c>
      <c r="C263" t="str">
        <f>IF(ISERR(RIGHT(A263,LEN(A263)-FIND(" - ",A263)-2)),"NA",RIGHT(A263,LEN(A263)-FIND(" - ",A263)-2))</f>
        <v>SM</v>
      </c>
      <c r="D263" t="str">
        <f>IF(ISNA(VLOOKUP(A263,[1]raw_data!$J$2:$X$2088,10,FALSE)),"ZZ",VLOOKUP(A263,[1]raw_data!$J$2:$X$2088,10,FALSE))</f>
        <v>South Atlantic</v>
      </c>
      <c r="E263" s="6">
        <f>IF(ISNA(VLOOKUP(A263,[1]Racer_Regional_Part_Pivot!$A$5:$B$400,2,FALSE)),0,VLOOKUP(A263,[1]Racer_Regional_Part_Pivot!$A$5:$B$400,2,FALSE))</f>
        <v>1</v>
      </c>
      <c r="F263" s="6">
        <f>IF(ISNA(VLOOKUP(A263,[1]Racer_Regional_Points_Pivot!$A$7:$B$401,2,FALSE)),0,VLOOKUP(A263,[1]Racer_Regional_Points_Pivot!$A$7:$B$401,2,FALSE))</f>
        <v>1</v>
      </c>
      <c r="G263" s="6">
        <f>IF(ISNA(VLOOKUP(A263,[1]Racer_Regional_Points_Pivot!$A$7:$C$401,3,FALSE)),0,VLOOKUP(A263,[1]Racer_Regional_Points_Pivot!$A$7:$C$401,3,FALSE))</f>
        <v>11</v>
      </c>
    </row>
    <row r="264" spans="1:7" x14ac:dyDescent="0.25">
      <c r="A264" s="1"/>
      <c r="B264" s="2"/>
    </row>
    <row r="265" spans="1:7" x14ac:dyDescent="0.25">
      <c r="A265" s="1" t="str">
        <f>[1]Racer_Regional_Part_Pivot!A52</f>
        <v>Christian Shield - Spec E36</v>
      </c>
      <c r="B265" s="2" t="str">
        <f>IF(ISERR(LEFT(A265,FIND(" - ",A265))),"NA",LEFT(A265,FIND(" - ",A265)))</f>
        <v xml:space="preserve">Christian Shield </v>
      </c>
      <c r="C265" t="str">
        <f>IF(ISERR(RIGHT(A265,LEN(A265)-FIND(" - ",A265)-2)),"NA",RIGHT(A265,LEN(A265)-FIND(" - ",A265)-2))</f>
        <v>Spec E36</v>
      </c>
      <c r="D265" t="str">
        <f>IF(ISNA(VLOOKUP(A265,[1]raw_data!$J$2:$X$2088,10,FALSE)),"ZZ",VLOOKUP(A265,[1]raw_data!$J$2:$X$2088,10,FALSE))</f>
        <v>South Atlantic</v>
      </c>
      <c r="E265" s="6">
        <f>IF(ISNA(VLOOKUP(A265,[1]Racer_Regional_Part_Pivot!$A$5:$B$400,2,FALSE)),0,VLOOKUP(A265,[1]Racer_Regional_Part_Pivot!$A$5:$B$400,2,FALSE))</f>
        <v>5</v>
      </c>
      <c r="F265" s="6">
        <f>IF(ISNA(VLOOKUP(A265,[1]Racer_Regional_Points_Pivot!$A$7:$B$401,2,FALSE)),0,VLOOKUP(A265,[1]Racer_Regional_Points_Pivot!$A$7:$B$401,2,FALSE))</f>
        <v>14</v>
      </c>
      <c r="G265" s="6">
        <f>IF(ISNA(VLOOKUP(A265,[1]Racer_Regional_Points_Pivot!$A$7:$C$401,3,FALSE)),0,VLOOKUP(A265,[1]Racer_Regional_Points_Pivot!$A$7:$C$401,3,FALSE))</f>
        <v>175</v>
      </c>
    </row>
    <row r="266" spans="1:7" x14ac:dyDescent="0.25">
      <c r="A266" s="1" t="str">
        <f>[1]Racer_Regional_Part_Pivot!A24</f>
        <v>Bert Howerton - Spec E36</v>
      </c>
      <c r="B266" s="2" t="str">
        <f>IF(ISERR(LEFT(A266,FIND(" - ",A266))),"NA",LEFT(A266,FIND(" - ",A266)))</f>
        <v xml:space="preserve">Bert Howerton </v>
      </c>
      <c r="C266" t="str">
        <f>IF(ISERR(RIGHT(A266,LEN(A266)-FIND(" - ",A266)-2)),"NA",RIGHT(A266,LEN(A266)-FIND(" - ",A266)-2))</f>
        <v>Spec E36</v>
      </c>
      <c r="D266" t="str">
        <f>IF(ISNA(VLOOKUP(A266,[1]raw_data!$J$2:$X$2088,10,FALSE)),"ZZ",VLOOKUP(A266,[1]raw_data!$J$2:$X$2088,10,FALSE))</f>
        <v>South Atlantic</v>
      </c>
      <c r="E266" s="6">
        <f>IF(ISNA(VLOOKUP(A266,[1]Racer_Regional_Part_Pivot!$A$5:$B$400,2,FALSE)),0,VLOOKUP(A266,[1]Racer_Regional_Part_Pivot!$A$5:$B$400,2,FALSE))</f>
        <v>5</v>
      </c>
      <c r="F266" s="6">
        <f>IF(ISNA(VLOOKUP(A266,[1]Racer_Regional_Points_Pivot!$A$7:$B$401,2,FALSE)),0,VLOOKUP(A266,[1]Racer_Regional_Points_Pivot!$A$7:$B$401,2,FALSE))</f>
        <v>18</v>
      </c>
      <c r="G266" s="6">
        <f>IF(ISNA(VLOOKUP(A266,[1]Racer_Regional_Points_Pivot!$A$7:$C$401,3,FALSE)),0,VLOOKUP(A266,[1]Racer_Regional_Points_Pivot!$A$7:$C$401,3,FALSE))</f>
        <v>162</v>
      </c>
    </row>
    <row r="267" spans="1:7" x14ac:dyDescent="0.25">
      <c r="A267" s="1" t="str">
        <f>[1]Racer_Regional_Part_Pivot!A239</f>
        <v>Tom Tice - Spec E36</v>
      </c>
      <c r="B267" s="2" t="str">
        <f>IF(ISERR(LEFT(A267,FIND(" - ",A267))),"NA",LEFT(A267,FIND(" - ",A267)))</f>
        <v xml:space="preserve">Tom Tice </v>
      </c>
      <c r="C267" t="str">
        <f>IF(ISERR(RIGHT(A267,LEN(A267)-FIND(" - ",A267)-2)),"NA",RIGHT(A267,LEN(A267)-FIND(" - ",A267)-2))</f>
        <v>Spec E36</v>
      </c>
      <c r="D267" t="str">
        <f>IF(ISNA(VLOOKUP(A267,[1]raw_data!$J$2:$X$2088,10,FALSE)),"ZZ",VLOOKUP(A267,[1]raw_data!$J$2:$X$2088,10,FALSE))</f>
        <v>South Atlantic</v>
      </c>
      <c r="E267" s="6">
        <f>IF(ISNA(VLOOKUP(A267,[1]Racer_Regional_Part_Pivot!$A$5:$B$400,2,FALSE)),0,VLOOKUP(A267,[1]Racer_Regional_Part_Pivot!$A$5:$B$400,2,FALSE))</f>
        <v>4</v>
      </c>
      <c r="F267" s="6">
        <f>IF(ISNA(VLOOKUP(A267,[1]Racer_Regional_Points_Pivot!$A$7:$B$401,2,FALSE)),0,VLOOKUP(A267,[1]Racer_Regional_Points_Pivot!$A$7:$B$401,2,FALSE))</f>
        <v>14</v>
      </c>
      <c r="G267" s="6">
        <f>IF(ISNA(VLOOKUP(A267,[1]Racer_Regional_Points_Pivot!$A$7:$C$401,3,FALSE)),0,VLOOKUP(A267,[1]Racer_Regional_Points_Pivot!$A$7:$C$401,3,FALSE))</f>
        <v>113.5</v>
      </c>
    </row>
    <row r="268" spans="1:7" x14ac:dyDescent="0.25">
      <c r="A268" s="1" t="str">
        <f>[1]Racer_Regional_Part_Pivot!A115</f>
        <v>Jeff Breiner - Spec E36</v>
      </c>
      <c r="B268" s="2" t="str">
        <f>IF(ISERR(LEFT(A268,FIND(" - ",A268))),"NA",LEFT(A268,FIND(" - ",A268)))</f>
        <v xml:space="preserve">Jeff Breiner </v>
      </c>
      <c r="C268" t="str">
        <f>IF(ISERR(RIGHT(A268,LEN(A268)-FIND(" - ",A268)-2)),"NA",RIGHT(A268,LEN(A268)-FIND(" - ",A268)-2))</f>
        <v>Spec E36</v>
      </c>
      <c r="D268" t="str">
        <f>IF(ISNA(VLOOKUP(A268,[1]raw_data!$J$2:$X$2088,10,FALSE)),"ZZ",VLOOKUP(A268,[1]raw_data!$J$2:$X$2088,10,FALSE))</f>
        <v>South Atlantic</v>
      </c>
      <c r="E268" s="6">
        <f>IF(ISNA(VLOOKUP(A268,[1]Racer_Regional_Part_Pivot!$A$5:$B$400,2,FALSE)),0,VLOOKUP(A268,[1]Racer_Regional_Part_Pivot!$A$5:$B$400,2,FALSE))</f>
        <v>3</v>
      </c>
      <c r="F268" s="6">
        <f>IF(ISNA(VLOOKUP(A268,[1]Racer_Regional_Points_Pivot!$A$7:$B$401,2,FALSE)),0,VLOOKUP(A268,[1]Racer_Regional_Points_Pivot!$A$7:$B$401,2,FALSE))</f>
        <v>10</v>
      </c>
      <c r="G268" s="6">
        <f>IF(ISNA(VLOOKUP(A268,[1]Racer_Regional_Points_Pivot!$A$7:$C$401,3,FALSE)),0,VLOOKUP(A268,[1]Racer_Regional_Points_Pivot!$A$7:$C$401,3,FALSE))</f>
        <v>79.5</v>
      </c>
    </row>
    <row r="269" spans="1:7" x14ac:dyDescent="0.25">
      <c r="A269" s="1" t="str">
        <f>[1]Racer_Regional_Part_Pivot!A136</f>
        <v>John Wilkins - Spec E36</v>
      </c>
      <c r="B269" s="2" t="str">
        <f>IF(ISERR(LEFT(A269,FIND(" - ",A269))),"NA",LEFT(A269,FIND(" - ",A269)))</f>
        <v xml:space="preserve">John Wilkins </v>
      </c>
      <c r="C269" t="str">
        <f>IF(ISERR(RIGHT(A269,LEN(A269)-FIND(" - ",A269)-2)),"NA",RIGHT(A269,LEN(A269)-FIND(" - ",A269)-2))</f>
        <v>Spec E36</v>
      </c>
      <c r="D269" t="str">
        <f>IF(ISNA(VLOOKUP(A269,[1]raw_data!$J$2:$X$2088,10,FALSE)),"ZZ",VLOOKUP(A269,[1]raw_data!$J$2:$X$2088,10,FALSE))</f>
        <v>South Atlantic</v>
      </c>
      <c r="E269" s="6">
        <f>IF(ISNA(VLOOKUP(A269,[1]Racer_Regional_Part_Pivot!$A$5:$B$400,2,FALSE)),0,VLOOKUP(A269,[1]Racer_Regional_Part_Pivot!$A$5:$B$400,2,FALSE))</f>
        <v>1</v>
      </c>
      <c r="F269" s="6">
        <f>IF(ISNA(VLOOKUP(A269,[1]Racer_Regional_Points_Pivot!$A$7:$B$401,2,FALSE)),0,VLOOKUP(A269,[1]Racer_Regional_Points_Pivot!$A$7:$B$401,2,FALSE))</f>
        <v>3</v>
      </c>
      <c r="G269" s="6">
        <f>IF(ISNA(VLOOKUP(A269,[1]Racer_Regional_Points_Pivot!$A$7:$C$401,3,FALSE)),0,VLOOKUP(A269,[1]Racer_Regional_Points_Pivot!$A$7:$C$401,3,FALSE))</f>
        <v>53</v>
      </c>
    </row>
    <row r="270" spans="1:7" x14ac:dyDescent="0.25">
      <c r="A270" s="1" t="str">
        <f>[1]Racer_Regional_Part_Pivot!A154</f>
        <v>Mark Fishero - Spec E36</v>
      </c>
      <c r="B270" s="2" t="str">
        <f>IF(ISERR(LEFT(A270,FIND(" - ",A270))),"NA",LEFT(A270,FIND(" - ",A270)))</f>
        <v xml:space="preserve">Mark Fishero </v>
      </c>
      <c r="C270" t="str">
        <f>IF(ISERR(RIGHT(A270,LEN(A270)-FIND(" - ",A270)-2)),"NA",RIGHT(A270,LEN(A270)-FIND(" - ",A270)-2))</f>
        <v>Spec E36</v>
      </c>
      <c r="D270" t="str">
        <f>IF(ISNA(VLOOKUP(A270,[1]raw_data!$J$2:$X$2088,10,FALSE)),"ZZ",VLOOKUP(A270,[1]raw_data!$J$2:$X$2088,10,FALSE))</f>
        <v>South Atlantic</v>
      </c>
      <c r="E270" s="6">
        <f>IF(ISNA(VLOOKUP(A270,[1]Racer_Regional_Part_Pivot!$A$5:$B$400,2,FALSE)),0,VLOOKUP(A270,[1]Racer_Regional_Part_Pivot!$A$5:$B$400,2,FALSE))</f>
        <v>2</v>
      </c>
      <c r="F270" s="6">
        <f>IF(ISNA(VLOOKUP(A270,[1]Racer_Regional_Points_Pivot!$A$7:$B$401,2,FALSE)),0,VLOOKUP(A270,[1]Racer_Regional_Points_Pivot!$A$7:$B$401,2,FALSE))</f>
        <v>3</v>
      </c>
      <c r="G270" s="6">
        <f>IF(ISNA(VLOOKUP(A270,[1]Racer_Regional_Points_Pivot!$A$7:$C$401,3,FALSE)),0,VLOOKUP(A270,[1]Racer_Regional_Points_Pivot!$A$7:$C$401,3,FALSE))</f>
        <v>12.5</v>
      </c>
    </row>
    <row r="271" spans="1:7" x14ac:dyDescent="0.25">
      <c r="A271" s="1" t="str">
        <f>[1]Racer_Regional_Part_Pivot!A127</f>
        <v>John Alemanni - Spec E36</v>
      </c>
      <c r="B271" s="2" t="str">
        <f>IF(ISERR(LEFT(A271,FIND(" - ",A271))),"NA",LEFT(A271,FIND(" - ",A271)))</f>
        <v xml:space="preserve">John Alemanni </v>
      </c>
      <c r="C271" t="str">
        <f>IF(ISERR(RIGHT(A271,LEN(A271)-FIND(" - ",A271)-2)),"NA",RIGHT(A271,LEN(A271)-FIND(" - ",A271)-2))</f>
        <v>Spec E36</v>
      </c>
      <c r="D271" t="str">
        <f>IF(ISNA(VLOOKUP(A271,[1]raw_data!$J$2:$X$2088,10,FALSE)),"ZZ",VLOOKUP(A271,[1]raw_data!$J$2:$X$2088,10,FALSE))</f>
        <v>South Atlantic</v>
      </c>
      <c r="E271" s="6">
        <f>IF(ISNA(VLOOKUP(A271,[1]Racer_Regional_Part_Pivot!$A$5:$B$400,2,FALSE)),0,VLOOKUP(A271,[1]Racer_Regional_Part_Pivot!$A$5:$B$400,2,FALSE))</f>
        <v>1</v>
      </c>
      <c r="F271" s="6">
        <f>IF(ISNA(VLOOKUP(A271,[1]Racer_Regional_Points_Pivot!$A$7:$B$401,2,FALSE)),0,VLOOKUP(A271,[1]Racer_Regional_Points_Pivot!$A$7:$B$401,2,FALSE))</f>
        <v>4</v>
      </c>
      <c r="G271" s="6">
        <f>IF(ISNA(VLOOKUP(A271,[1]Racer_Regional_Points_Pivot!$A$7:$C$401,3,FALSE)),0,VLOOKUP(A271,[1]Racer_Regional_Points_Pivot!$A$7:$C$401,3,FALSE))</f>
        <v>11</v>
      </c>
    </row>
    <row r="272" spans="1:7" x14ac:dyDescent="0.25">
      <c r="A272" s="1" t="str">
        <f>[1]Racer_Regional_Part_Pivot!A184</f>
        <v>Phillip Antoine - Spec E36</v>
      </c>
      <c r="B272" s="2" t="str">
        <f>IF(ISERR(LEFT(A272,FIND(" - ",A272))),"NA",LEFT(A272,FIND(" - ",A272)))</f>
        <v xml:space="preserve">Phillip Antoine </v>
      </c>
      <c r="C272" t="str">
        <f>IF(ISERR(RIGHT(A272,LEN(A272)-FIND(" - ",A272)-2)),"NA",RIGHT(A272,LEN(A272)-FIND(" - ",A272)-2))</f>
        <v>Spec E36</v>
      </c>
      <c r="D272" t="str">
        <f>IF(ISNA(VLOOKUP(A272,[1]raw_data!$J$2:$X$2088,10,FALSE)),"ZZ",VLOOKUP(A272,[1]raw_data!$J$2:$X$2088,10,FALSE))</f>
        <v>South Atlantic</v>
      </c>
      <c r="E272" s="6">
        <f>IF(ISNA(VLOOKUP(A272,[1]Racer_Regional_Part_Pivot!$A$5:$B$400,2,FALSE)),0,VLOOKUP(A272,[1]Racer_Regional_Part_Pivot!$A$5:$B$400,2,FALSE))</f>
        <v>1</v>
      </c>
      <c r="F272" s="6">
        <f>IF(ISNA(VLOOKUP(A272,[1]Racer_Regional_Points_Pivot!$A$7:$B$401,2,FALSE)),0,VLOOKUP(A272,[1]Racer_Regional_Points_Pivot!$A$7:$B$401,2,FALSE))</f>
        <v>3</v>
      </c>
      <c r="G272" s="6">
        <f>IF(ISNA(VLOOKUP(A272,[1]Racer_Regional_Points_Pivot!$A$7:$C$401,3,FALSE)),0,VLOOKUP(A272,[1]Racer_Regional_Points_Pivot!$A$7:$C$401,3,FALSE))</f>
        <v>10</v>
      </c>
    </row>
    <row r="273" spans="1:7" x14ac:dyDescent="0.25">
      <c r="A273" s="1" t="str">
        <f>[1]Racer_Regional_Part_Pivot!A169</f>
        <v>Michael Sharrett - Spec E36</v>
      </c>
      <c r="B273" s="2" t="str">
        <f>IF(ISERR(LEFT(A273,FIND(" - ",A273))),"NA",LEFT(A273,FIND(" - ",A273)))</f>
        <v xml:space="preserve">Michael Sharrett </v>
      </c>
      <c r="C273" t="str">
        <f>IF(ISERR(RIGHT(A273,LEN(A273)-FIND(" - ",A273)-2)),"NA",RIGHT(A273,LEN(A273)-FIND(" - ",A273)-2))</f>
        <v>Spec E36</v>
      </c>
      <c r="D273" t="str">
        <f>IF(ISNA(VLOOKUP(A273,[1]raw_data!$J$2:$X$2088,10,FALSE)),"ZZ",VLOOKUP(A273,[1]raw_data!$J$2:$X$2088,10,FALSE))</f>
        <v>South Atlantic</v>
      </c>
      <c r="E273" s="6">
        <f>IF(ISNA(VLOOKUP(A273,[1]Racer_Regional_Part_Pivot!$A$5:$B$400,2,FALSE)),0,VLOOKUP(A273,[1]Racer_Regional_Part_Pivot!$A$5:$B$400,2,FALSE))</f>
        <v>1</v>
      </c>
      <c r="F273" s="6">
        <f>IF(ISNA(VLOOKUP(A273,[1]Racer_Regional_Points_Pivot!$A$7:$B$401,2,FALSE)),0,VLOOKUP(A273,[1]Racer_Regional_Points_Pivot!$A$7:$B$401,2,FALSE))</f>
        <v>1</v>
      </c>
      <c r="G273" s="6">
        <f>IF(ISNA(VLOOKUP(A273,[1]Racer_Regional_Points_Pivot!$A$7:$C$401,3,FALSE)),0,VLOOKUP(A273,[1]Racer_Regional_Points_Pivot!$A$7:$C$401,3,FALSE))</f>
        <v>9</v>
      </c>
    </row>
    <row r="274" spans="1:7" x14ac:dyDescent="0.25">
      <c r="A274" s="1" t="str">
        <f>[1]Racer_Regional_Part_Pivot!A137</f>
        <v>John Wilkins Jr - Spec E36</v>
      </c>
      <c r="B274" s="2" t="str">
        <f>IF(ISERR(LEFT(A274,FIND(" - ",A274))),"NA",LEFT(A274,FIND(" - ",A274)))</f>
        <v xml:space="preserve">John Wilkins Jr </v>
      </c>
      <c r="C274" t="str">
        <f>IF(ISERR(RIGHT(A274,LEN(A274)-FIND(" - ",A274)-2)),"NA",RIGHT(A274,LEN(A274)-FIND(" - ",A274)-2))</f>
        <v>Spec E36</v>
      </c>
      <c r="D274" t="str">
        <f>IF(ISNA(VLOOKUP(A274,[1]raw_data!$J$2:$X$2088,10,FALSE)),"ZZ",VLOOKUP(A274,[1]raw_data!$J$2:$X$2088,10,FALSE))</f>
        <v>South Atlantic</v>
      </c>
      <c r="E274" s="6">
        <f>IF(ISNA(VLOOKUP(A274,[1]Racer_Regional_Part_Pivot!$A$5:$B$400,2,FALSE)),0,VLOOKUP(A274,[1]Racer_Regional_Part_Pivot!$A$5:$B$400,2,FALSE))</f>
        <v>1</v>
      </c>
      <c r="F274" s="6">
        <f>IF(ISNA(VLOOKUP(A274,[1]Racer_Regional_Points_Pivot!$A$7:$B$401,2,FALSE)),0,VLOOKUP(A274,[1]Racer_Regional_Points_Pivot!$A$7:$B$401,2,FALSE))</f>
        <v>1</v>
      </c>
      <c r="G274" s="6">
        <f>IF(ISNA(VLOOKUP(A274,[1]Racer_Regional_Points_Pivot!$A$7:$C$401,3,FALSE)),0,VLOOKUP(A274,[1]Racer_Regional_Points_Pivot!$A$7:$C$401,3,FALSE))</f>
        <v>7</v>
      </c>
    </row>
    <row r="275" spans="1:7" x14ac:dyDescent="0.25">
      <c r="A275" s="1"/>
      <c r="B275" s="2"/>
    </row>
    <row r="276" spans="1:7" x14ac:dyDescent="0.25">
      <c r="A276" s="1" t="str">
        <f>[1]Racer_Regional_Part_Pivot!A179</f>
        <v>Patrick Harris - Spec E46</v>
      </c>
      <c r="B276" s="2" t="str">
        <f>IF(ISERR(LEFT(A276,FIND(" - ",A276))),"NA",LEFT(A276,FIND(" - ",A276)))</f>
        <v xml:space="preserve">Patrick Harris </v>
      </c>
      <c r="C276" t="str">
        <f>IF(ISERR(RIGHT(A276,LEN(A276)-FIND(" - ",A276)-2)),"NA",RIGHT(A276,LEN(A276)-FIND(" - ",A276)-2))</f>
        <v>Spec E46</v>
      </c>
      <c r="D276" t="str">
        <f>IF(ISNA(VLOOKUP(A276,[1]raw_data!$J$2:$X$2088,10,FALSE)),"ZZ",VLOOKUP(A276,[1]raw_data!$J$2:$X$2088,10,FALSE))</f>
        <v>South Atlantic</v>
      </c>
      <c r="E276" s="6">
        <f>IF(ISNA(VLOOKUP(A276,[1]Racer_Regional_Part_Pivot!$A$5:$B$400,2,FALSE)),0,VLOOKUP(A276,[1]Racer_Regional_Part_Pivot!$A$5:$B$400,2,FALSE))</f>
        <v>3</v>
      </c>
      <c r="F276" s="6">
        <f>IF(ISNA(VLOOKUP(A276,[1]Racer_Regional_Points_Pivot!$A$7:$B$401,2,FALSE)),0,VLOOKUP(A276,[1]Racer_Regional_Points_Pivot!$A$7:$B$401,2,FALSE))</f>
        <v>11</v>
      </c>
      <c r="G276" s="6">
        <f>IF(ISNA(VLOOKUP(A276,[1]Racer_Regional_Points_Pivot!$A$7:$C$401,3,FALSE)),0,VLOOKUP(A276,[1]Racer_Regional_Points_Pivot!$A$7:$C$401,3,FALSE))</f>
        <v>186</v>
      </c>
    </row>
    <row r="277" spans="1:7" x14ac:dyDescent="0.25">
      <c r="A277" s="1" t="str">
        <f>[1]Racer_Regional_Part_Pivot!A114</f>
        <v>Jeff Bennett - Spec E46</v>
      </c>
      <c r="B277" s="2" t="str">
        <f>IF(ISERR(LEFT(A277,FIND(" - ",A277))),"NA",LEFT(A277,FIND(" - ",A277)))</f>
        <v xml:space="preserve">Jeff Bennett </v>
      </c>
      <c r="C277" t="str">
        <f>IF(ISERR(RIGHT(A277,LEN(A277)-FIND(" - ",A277)-2)),"NA",RIGHT(A277,LEN(A277)-FIND(" - ",A277)-2))</f>
        <v>Spec E46</v>
      </c>
      <c r="D277" t="str">
        <f>IF(ISNA(VLOOKUP(A277,[1]raw_data!$J$2:$X$2088,10,FALSE)),"ZZ",VLOOKUP(A277,[1]raw_data!$J$2:$X$2088,10,FALSE))</f>
        <v>South Atlantic</v>
      </c>
      <c r="E277" s="6">
        <f>IF(ISNA(VLOOKUP(A277,[1]Racer_Regional_Part_Pivot!$A$5:$B$400,2,FALSE)),0,VLOOKUP(A277,[1]Racer_Regional_Part_Pivot!$A$5:$B$400,2,FALSE))</f>
        <v>4</v>
      </c>
      <c r="F277" s="6">
        <f>IF(ISNA(VLOOKUP(A277,[1]Racer_Regional_Points_Pivot!$A$7:$B$401,2,FALSE)),0,VLOOKUP(A277,[1]Racer_Regional_Points_Pivot!$A$7:$B$401,2,FALSE))</f>
        <v>12</v>
      </c>
      <c r="G277" s="6">
        <f>IF(ISNA(VLOOKUP(A277,[1]Racer_Regional_Points_Pivot!$A$7:$C$401,3,FALSE)),0,VLOOKUP(A277,[1]Racer_Regional_Points_Pivot!$A$7:$C$401,3,FALSE))</f>
        <v>117</v>
      </c>
    </row>
    <row r="278" spans="1:7" x14ac:dyDescent="0.25">
      <c r="A278" s="1" t="str">
        <f>[1]Racer_Regional_Part_Pivot!A45</f>
        <v>Chandler Hull - Spec E46</v>
      </c>
      <c r="B278" s="2" t="str">
        <f>IF(ISERR(LEFT(A278,FIND(" - ",A278))),"NA",LEFT(A278,FIND(" - ",A278)))</f>
        <v xml:space="preserve">Chandler Hull </v>
      </c>
      <c r="C278" t="str">
        <f>IF(ISERR(RIGHT(A278,LEN(A278)-FIND(" - ",A278)-2)),"NA",RIGHT(A278,LEN(A278)-FIND(" - ",A278)-2))</f>
        <v>Spec E46</v>
      </c>
      <c r="D278" t="str">
        <f>IF(ISNA(VLOOKUP(A278,[1]raw_data!$J$2:$X$2088,10,FALSE)),"ZZ",VLOOKUP(A278,[1]raw_data!$J$2:$X$2088,10,FALSE))</f>
        <v>South Atlantic</v>
      </c>
      <c r="E278" s="6">
        <f>IF(ISNA(VLOOKUP(A278,[1]Racer_Regional_Part_Pivot!$A$5:$B$400,2,FALSE)),0,VLOOKUP(A278,[1]Racer_Regional_Part_Pivot!$A$5:$B$400,2,FALSE))</f>
        <v>3</v>
      </c>
      <c r="F278" s="6">
        <f>IF(ISNA(VLOOKUP(A278,[1]Racer_Regional_Points_Pivot!$A$7:$B$401,2,FALSE)),0,VLOOKUP(A278,[1]Racer_Regional_Points_Pivot!$A$7:$B$401,2,FALSE))</f>
        <v>9</v>
      </c>
      <c r="G278" s="6">
        <f>IF(ISNA(VLOOKUP(A278,[1]Racer_Regional_Points_Pivot!$A$7:$C$401,3,FALSE)),0,VLOOKUP(A278,[1]Racer_Regional_Points_Pivot!$A$7:$C$401,3,FALSE))</f>
        <v>94.5</v>
      </c>
    </row>
    <row r="279" spans="1:7" x14ac:dyDescent="0.25">
      <c r="A279" s="1" t="str">
        <f>[1]Racer_Regional_Part_Pivot!A91</f>
        <v>Evan Levine - Spec E46</v>
      </c>
      <c r="B279" s="2" t="str">
        <f>IF(ISERR(LEFT(A279,FIND(" - ",A279))),"NA",LEFT(A279,FIND(" - ",A279)))</f>
        <v xml:space="preserve">Evan Levine </v>
      </c>
      <c r="C279" t="str">
        <f>IF(ISERR(RIGHT(A279,LEN(A279)-FIND(" - ",A279)-2)),"NA",RIGHT(A279,LEN(A279)-FIND(" - ",A279)-2))</f>
        <v>Spec E46</v>
      </c>
      <c r="D279" t="str">
        <f>IF(ISNA(VLOOKUP(A279,[1]raw_data!$J$2:$X$2088,10,FALSE)),"ZZ",VLOOKUP(A279,[1]raw_data!$J$2:$X$2088,10,FALSE))</f>
        <v>South Atlantic</v>
      </c>
      <c r="E279" s="6">
        <f>IF(ISNA(VLOOKUP(A279,[1]Racer_Regional_Part_Pivot!$A$5:$B$400,2,FALSE)),0,VLOOKUP(A279,[1]Racer_Regional_Part_Pivot!$A$5:$B$400,2,FALSE))</f>
        <v>2</v>
      </c>
      <c r="F279" s="6">
        <f>IF(ISNA(VLOOKUP(A279,[1]Racer_Regional_Points_Pivot!$A$7:$B$401,2,FALSE)),0,VLOOKUP(A279,[1]Racer_Regional_Points_Pivot!$A$7:$B$401,2,FALSE))</f>
        <v>7</v>
      </c>
      <c r="G279" s="6">
        <f>IF(ISNA(VLOOKUP(A279,[1]Racer_Regional_Points_Pivot!$A$7:$C$401,3,FALSE)),0,VLOOKUP(A279,[1]Racer_Regional_Points_Pivot!$A$7:$C$401,3,FALSE))</f>
        <v>84</v>
      </c>
    </row>
    <row r="280" spans="1:7" x14ac:dyDescent="0.25">
      <c r="A280" s="1" t="str">
        <f>[1]Racer_Regional_Part_Pivot!A119</f>
        <v>Jeffrey Blum - Spec E46</v>
      </c>
      <c r="B280" s="2" t="str">
        <f>IF(ISERR(LEFT(A280,FIND(" - ",A280))),"NA",LEFT(A280,FIND(" - ",A280)))</f>
        <v xml:space="preserve">Jeffrey Blum </v>
      </c>
      <c r="C280" t="str">
        <f>IF(ISERR(RIGHT(A280,LEN(A280)-FIND(" - ",A280)-2)),"NA",RIGHT(A280,LEN(A280)-FIND(" - ",A280)-2))</f>
        <v>Spec E46</v>
      </c>
      <c r="D280" t="str">
        <f>IF(ISNA(VLOOKUP(A280,[1]raw_data!$J$2:$X$2088,10,FALSE)),"ZZ",VLOOKUP(A280,[1]raw_data!$J$2:$X$2088,10,FALSE))</f>
        <v>South Atlantic</v>
      </c>
      <c r="E280" s="6">
        <f>IF(ISNA(VLOOKUP(A280,[1]Racer_Regional_Part_Pivot!$A$5:$B$400,2,FALSE)),0,VLOOKUP(A280,[1]Racer_Regional_Part_Pivot!$A$5:$B$400,2,FALSE))</f>
        <v>3</v>
      </c>
      <c r="F280" s="6">
        <f>IF(ISNA(VLOOKUP(A280,[1]Racer_Regional_Points_Pivot!$A$7:$B$401,2,FALSE)),0,VLOOKUP(A280,[1]Racer_Regional_Points_Pivot!$A$7:$B$401,2,FALSE))</f>
        <v>10</v>
      </c>
      <c r="G280" s="6">
        <f>IF(ISNA(VLOOKUP(A280,[1]Racer_Regional_Points_Pivot!$A$7:$C$401,3,FALSE)),0,VLOOKUP(A280,[1]Racer_Regional_Points_Pivot!$A$7:$C$401,3,FALSE))</f>
        <v>74</v>
      </c>
    </row>
    <row r="281" spans="1:7" x14ac:dyDescent="0.25">
      <c r="A281" s="1" t="str">
        <f>[1]Racer_Regional_Part_Pivot!A9</f>
        <v>Albert Pereida - Spec E46</v>
      </c>
      <c r="B281" s="2" t="str">
        <f>IF(ISERR(LEFT(A281,FIND(" - ",A281))),"NA",LEFT(A281,FIND(" - ",A281)))</f>
        <v xml:space="preserve">Albert Pereida </v>
      </c>
      <c r="C281" t="str">
        <f>IF(ISERR(RIGHT(A281,LEN(A281)-FIND(" - ",A281)-2)),"NA",RIGHT(A281,LEN(A281)-FIND(" - ",A281)-2))</f>
        <v>Spec E46</v>
      </c>
      <c r="D281" t="str">
        <f>IF(ISNA(VLOOKUP(A281,[1]raw_data!$J$2:$X$2088,10,FALSE)),"ZZ",VLOOKUP(A281,[1]raw_data!$J$2:$X$2088,10,FALSE))</f>
        <v>South Atlantic</v>
      </c>
      <c r="E281" s="6">
        <f>IF(ISNA(VLOOKUP(A281,[1]Racer_Regional_Part_Pivot!$A$5:$B$400,2,FALSE)),0,VLOOKUP(A281,[1]Racer_Regional_Part_Pivot!$A$5:$B$400,2,FALSE))</f>
        <v>5</v>
      </c>
      <c r="F281" s="6">
        <f>IF(ISNA(VLOOKUP(A281,[1]Racer_Regional_Points_Pivot!$A$7:$B$401,2,FALSE)),0,VLOOKUP(A281,[1]Racer_Regional_Points_Pivot!$A$7:$B$401,2,FALSE))</f>
        <v>12</v>
      </c>
      <c r="G281" s="6">
        <f>IF(ISNA(VLOOKUP(A281,[1]Racer_Regional_Points_Pivot!$A$7:$C$401,3,FALSE)),0,VLOOKUP(A281,[1]Racer_Regional_Points_Pivot!$A$7:$C$401,3,FALSE))</f>
        <v>57</v>
      </c>
    </row>
    <row r="282" spans="1:7" x14ac:dyDescent="0.25">
      <c r="A282" s="1" t="str">
        <f>[1]Racer_Regional_Part_Pivot!A111</f>
        <v>Jason Tower - Spec E46</v>
      </c>
      <c r="B282" s="2" t="str">
        <f>IF(ISERR(LEFT(A282,FIND(" - ",A282))),"NA",LEFT(A282,FIND(" - ",A282)))</f>
        <v xml:space="preserve">Jason Tower </v>
      </c>
      <c r="C282" t="str">
        <f>IF(ISERR(RIGHT(A282,LEN(A282)-FIND(" - ",A282)-2)),"NA",RIGHT(A282,LEN(A282)-FIND(" - ",A282)-2))</f>
        <v>Spec E46</v>
      </c>
      <c r="D282" t="str">
        <f>IF(ISNA(VLOOKUP(A282,[1]raw_data!$J$2:$X$2088,10,FALSE)),"ZZ",VLOOKUP(A282,[1]raw_data!$J$2:$X$2088,10,FALSE))</f>
        <v>South Atlantic</v>
      </c>
      <c r="E282" s="6">
        <f>IF(ISNA(VLOOKUP(A282,[1]Racer_Regional_Part_Pivot!$A$5:$B$400,2,FALSE)),0,VLOOKUP(A282,[1]Racer_Regional_Part_Pivot!$A$5:$B$400,2,FALSE))</f>
        <v>1</v>
      </c>
      <c r="F282" s="6">
        <f>IF(ISNA(VLOOKUP(A282,[1]Racer_Regional_Points_Pivot!$A$7:$B$401,2,FALSE)),0,VLOOKUP(A282,[1]Racer_Regional_Points_Pivot!$A$7:$B$401,2,FALSE))</f>
        <v>4</v>
      </c>
      <c r="G282" s="6">
        <f>IF(ISNA(VLOOKUP(A282,[1]Racer_Regional_Points_Pivot!$A$7:$C$401,3,FALSE)),0,VLOOKUP(A282,[1]Racer_Regional_Points_Pivot!$A$7:$C$401,3,FALSE))</f>
        <v>57</v>
      </c>
    </row>
    <row r="283" spans="1:7" x14ac:dyDescent="0.25">
      <c r="A283" s="1" t="str">
        <f>[1]Racer_Regional_Part_Pivot!A124</f>
        <v>Jesse Clark - Spec E46</v>
      </c>
      <c r="B283" s="2" t="str">
        <f>IF(ISERR(LEFT(A283,FIND(" - ",A283))),"NA",LEFT(A283,FIND(" - ",A283)))</f>
        <v xml:space="preserve">Jesse Clark </v>
      </c>
      <c r="C283" t="str">
        <f>IF(ISERR(RIGHT(A283,LEN(A283)-FIND(" - ",A283)-2)),"NA",RIGHT(A283,LEN(A283)-FIND(" - ",A283)-2))</f>
        <v>Spec E46</v>
      </c>
      <c r="D283" t="str">
        <f>IF(ISNA(VLOOKUP(A283,[1]raw_data!$J$2:$X$2088,10,FALSE)),"ZZ",VLOOKUP(A283,[1]raw_data!$J$2:$X$2088,10,FALSE))</f>
        <v>South Atlantic</v>
      </c>
      <c r="E283" s="6">
        <f>IF(ISNA(VLOOKUP(A283,[1]Racer_Regional_Part_Pivot!$A$5:$B$400,2,FALSE)),0,VLOOKUP(A283,[1]Racer_Regional_Part_Pivot!$A$5:$B$400,2,FALSE))</f>
        <v>1</v>
      </c>
      <c r="F283" s="6">
        <f>IF(ISNA(VLOOKUP(A283,[1]Racer_Regional_Points_Pivot!$A$7:$B$401,2,FALSE)),0,VLOOKUP(A283,[1]Racer_Regional_Points_Pivot!$A$7:$B$401,2,FALSE))</f>
        <v>3</v>
      </c>
      <c r="G283" s="6">
        <f>IF(ISNA(VLOOKUP(A283,[1]Racer_Regional_Points_Pivot!$A$7:$C$401,3,FALSE)),0,VLOOKUP(A283,[1]Racer_Regional_Points_Pivot!$A$7:$C$401,3,FALSE))</f>
        <v>46.5</v>
      </c>
    </row>
    <row r="284" spans="1:7" x14ac:dyDescent="0.25">
      <c r="A284" s="1" t="str">
        <f>[1]Racer_Regional_Part_Pivot!A37</f>
        <v>Broderick Bauguess - Spec E46</v>
      </c>
      <c r="B284" s="2" t="str">
        <f>IF(ISERR(LEFT(A284,FIND(" - ",A284))),"NA",LEFT(A284,FIND(" - ",A284)))</f>
        <v xml:space="preserve">Broderick Bauguess </v>
      </c>
      <c r="C284" t="str">
        <f>IF(ISERR(RIGHT(A284,LEN(A284)-FIND(" - ",A284)-2)),"NA",RIGHT(A284,LEN(A284)-FIND(" - ",A284)-2))</f>
        <v>Spec E46</v>
      </c>
      <c r="D284" t="str">
        <f>IF(ISNA(VLOOKUP(A284,[1]raw_data!$J$2:$X$2088,10,FALSE)),"ZZ",VLOOKUP(A284,[1]raw_data!$J$2:$X$2088,10,FALSE))</f>
        <v>South Atlantic</v>
      </c>
      <c r="E284" s="6">
        <f>IF(ISNA(VLOOKUP(A284,[1]Racer_Regional_Part_Pivot!$A$5:$B$400,2,FALSE)),0,VLOOKUP(A284,[1]Racer_Regional_Part_Pivot!$A$5:$B$400,2,FALSE))</f>
        <v>1</v>
      </c>
      <c r="F284" s="6">
        <f>IF(ISNA(VLOOKUP(A284,[1]Racer_Regional_Points_Pivot!$A$7:$B$401,2,FALSE)),0,VLOOKUP(A284,[1]Racer_Regional_Points_Pivot!$A$7:$B$401,2,FALSE))</f>
        <v>2</v>
      </c>
      <c r="G284" s="6">
        <f>IF(ISNA(VLOOKUP(A284,[1]Racer_Regional_Points_Pivot!$A$7:$C$401,3,FALSE)),0,VLOOKUP(A284,[1]Racer_Regional_Points_Pivot!$A$7:$C$401,3,FALSE))</f>
        <v>44</v>
      </c>
    </row>
    <row r="285" spans="1:7" x14ac:dyDescent="0.25">
      <c r="A285" s="1" t="str">
        <f>[1]Racer_Regional_Part_Pivot!A191</f>
        <v>Robert Gagliardo - Spec E46</v>
      </c>
      <c r="B285" s="2" t="str">
        <f>IF(ISERR(LEFT(A285,FIND(" - ",A285))),"NA",LEFT(A285,FIND(" - ",A285)))</f>
        <v xml:space="preserve">Robert Gagliardo </v>
      </c>
      <c r="C285" t="str">
        <f>IF(ISERR(RIGHT(A285,LEN(A285)-FIND(" - ",A285)-2)),"NA",RIGHT(A285,LEN(A285)-FIND(" - ",A285)-2))</f>
        <v>Spec E46</v>
      </c>
      <c r="D285" t="str">
        <f>IF(ISNA(VLOOKUP(A285,[1]raw_data!$J$2:$X$2088,10,FALSE)),"ZZ",VLOOKUP(A285,[1]raw_data!$J$2:$X$2088,10,FALSE))</f>
        <v>South Atlantic</v>
      </c>
      <c r="E285" s="6">
        <f>IF(ISNA(VLOOKUP(A285,[1]Racer_Regional_Part_Pivot!$A$5:$B$400,2,FALSE)),0,VLOOKUP(A285,[1]Racer_Regional_Part_Pivot!$A$5:$B$400,2,FALSE))</f>
        <v>2</v>
      </c>
      <c r="F285" s="6">
        <f>IF(ISNA(VLOOKUP(A285,[1]Racer_Regional_Points_Pivot!$A$7:$B$401,2,FALSE)),0,VLOOKUP(A285,[1]Racer_Regional_Points_Pivot!$A$7:$B$401,2,FALSE))</f>
        <v>5</v>
      </c>
      <c r="G285" s="6">
        <f>IF(ISNA(VLOOKUP(A285,[1]Racer_Regional_Points_Pivot!$A$7:$C$401,3,FALSE)),0,VLOOKUP(A285,[1]Racer_Regional_Points_Pivot!$A$7:$C$401,3,FALSE))</f>
        <v>41</v>
      </c>
    </row>
    <row r="286" spans="1:7" x14ac:dyDescent="0.25">
      <c r="A286" s="1" t="str">
        <f>[1]Racer_Regional_Part_Pivot!A167</f>
        <v>Michael Helpinstill - Spec E46</v>
      </c>
      <c r="B286" s="2" t="str">
        <f>IF(ISERR(LEFT(A286,FIND(" - ",A286))),"NA",LEFT(A286,FIND(" - ",A286)))</f>
        <v xml:space="preserve">Michael Helpinstill </v>
      </c>
      <c r="C286" t="str">
        <f>IF(ISERR(RIGHT(A286,LEN(A286)-FIND(" - ",A286)-2)),"NA",RIGHT(A286,LEN(A286)-FIND(" - ",A286)-2))</f>
        <v>Spec E46</v>
      </c>
      <c r="D286" t="str">
        <f>IF(ISNA(VLOOKUP(A286,[1]raw_data!$J$2:$X$2088,10,FALSE)),"ZZ",VLOOKUP(A286,[1]raw_data!$J$2:$X$2088,10,FALSE))</f>
        <v>South Atlantic</v>
      </c>
      <c r="E286" s="6">
        <f>IF(ISNA(VLOOKUP(A286,[1]Racer_Regional_Part_Pivot!$A$5:$B$400,2,FALSE)),0,VLOOKUP(A286,[1]Racer_Regional_Part_Pivot!$A$5:$B$400,2,FALSE))</f>
        <v>1</v>
      </c>
      <c r="F286" s="6">
        <f>IF(ISNA(VLOOKUP(A286,[1]Racer_Regional_Points_Pivot!$A$7:$B$401,2,FALSE)),0,VLOOKUP(A286,[1]Racer_Regional_Points_Pivot!$A$7:$B$401,2,FALSE))</f>
        <v>3</v>
      </c>
      <c r="G286" s="6">
        <f>IF(ISNA(VLOOKUP(A286,[1]Racer_Regional_Points_Pivot!$A$7:$C$401,3,FALSE)),0,VLOOKUP(A286,[1]Racer_Regional_Points_Pivot!$A$7:$C$401,3,FALSE))</f>
        <v>31</v>
      </c>
    </row>
    <row r="287" spans="1:7" x14ac:dyDescent="0.25">
      <c r="A287" s="1" t="str">
        <f>[1]Racer_Regional_Part_Pivot!A59</f>
        <v>Damion Moses - Spec E46</v>
      </c>
      <c r="B287" s="2" t="str">
        <f>IF(ISERR(LEFT(A287,FIND(" - ",A287))),"NA",LEFT(A287,FIND(" - ",A287)))</f>
        <v xml:space="preserve">Damion Moses </v>
      </c>
      <c r="C287" t="str">
        <f>IF(ISERR(RIGHT(A287,LEN(A287)-FIND(" - ",A287)-2)),"NA",RIGHT(A287,LEN(A287)-FIND(" - ",A287)-2))</f>
        <v>Spec E46</v>
      </c>
      <c r="D287" t="str">
        <f>IF(ISNA(VLOOKUP(A287,[1]raw_data!$J$2:$X$2088,10,FALSE)),"ZZ",VLOOKUP(A287,[1]raw_data!$J$2:$X$2088,10,FALSE))</f>
        <v>South Atlantic</v>
      </c>
      <c r="E287" s="6">
        <f>IF(ISNA(VLOOKUP(A287,[1]Racer_Regional_Part_Pivot!$A$5:$B$400,2,FALSE)),0,VLOOKUP(A287,[1]Racer_Regional_Part_Pivot!$A$5:$B$400,2,FALSE))</f>
        <v>2</v>
      </c>
      <c r="F287" s="6">
        <f>IF(ISNA(VLOOKUP(A287,[1]Racer_Regional_Points_Pivot!$A$7:$B$401,2,FALSE)),0,VLOOKUP(A287,[1]Racer_Regional_Points_Pivot!$A$7:$B$401,2,FALSE))</f>
        <v>2</v>
      </c>
      <c r="G287" s="6">
        <f>IF(ISNA(VLOOKUP(A287,[1]Racer_Regional_Points_Pivot!$A$7:$C$401,3,FALSE)),0,VLOOKUP(A287,[1]Racer_Regional_Points_Pivot!$A$7:$C$401,3,FALSE))</f>
        <v>27.5</v>
      </c>
    </row>
    <row r="288" spans="1:7" x14ac:dyDescent="0.25">
      <c r="A288" s="1" t="str">
        <f>[1]Racer_Regional_Part_Pivot!A77</f>
        <v>David Knight - Spec E46</v>
      </c>
      <c r="B288" s="2" t="str">
        <f>IF(ISERR(LEFT(A288,FIND(" - ",A288))),"NA",LEFT(A288,FIND(" - ",A288)))</f>
        <v xml:space="preserve">David Knight </v>
      </c>
      <c r="C288" t="str">
        <f>IF(ISERR(RIGHT(A288,LEN(A288)-FIND(" - ",A288)-2)),"NA",RIGHT(A288,LEN(A288)-FIND(" - ",A288)-2))</f>
        <v>Spec E46</v>
      </c>
      <c r="D288" t="str">
        <f>IF(ISNA(VLOOKUP(A288,[1]raw_data!$J$2:$X$2088,10,FALSE)),"ZZ",VLOOKUP(A288,[1]raw_data!$J$2:$X$2088,10,FALSE))</f>
        <v>South Atlantic</v>
      </c>
      <c r="E288" s="6">
        <f>IF(ISNA(VLOOKUP(A288,[1]Racer_Regional_Part_Pivot!$A$5:$B$400,2,FALSE)),0,VLOOKUP(A288,[1]Racer_Regional_Part_Pivot!$A$5:$B$400,2,FALSE))</f>
        <v>2</v>
      </c>
      <c r="F288" s="6">
        <f>IF(ISNA(VLOOKUP(A288,[1]Racer_Regional_Points_Pivot!$A$7:$B$401,2,FALSE)),0,VLOOKUP(A288,[1]Racer_Regional_Points_Pivot!$A$7:$B$401,2,FALSE))</f>
        <v>4</v>
      </c>
      <c r="G288" s="6">
        <f>IF(ISNA(VLOOKUP(A288,[1]Racer_Regional_Points_Pivot!$A$7:$C$401,3,FALSE)),0,VLOOKUP(A288,[1]Racer_Regional_Points_Pivot!$A$7:$C$401,3,FALSE))</f>
        <v>27.5</v>
      </c>
    </row>
    <row r="289" spans="1:7" x14ac:dyDescent="0.25">
      <c r="A289" s="1" t="str">
        <f>[1]Racer_Regional_Part_Pivot!A240</f>
        <v>Tony Cottrell - Spec E46</v>
      </c>
      <c r="B289" s="2" t="str">
        <f>IF(ISERR(LEFT(A289,FIND(" - ",A289))),"NA",LEFT(A289,FIND(" - ",A289)))</f>
        <v xml:space="preserve">Tony Cottrell </v>
      </c>
      <c r="C289" t="str">
        <f>IF(ISERR(RIGHT(A289,LEN(A289)-FIND(" - ",A289)-2)),"NA",RIGHT(A289,LEN(A289)-FIND(" - ",A289)-2))</f>
        <v>Spec E46</v>
      </c>
      <c r="D289" t="str">
        <f>IF(ISNA(VLOOKUP(A289,[1]raw_data!$J$2:$X$2088,10,FALSE)),"ZZ",VLOOKUP(A289,[1]raw_data!$J$2:$X$2088,10,FALSE))</f>
        <v>South Atlantic</v>
      </c>
      <c r="E289" s="6">
        <f>IF(ISNA(VLOOKUP(A289,[1]Racer_Regional_Part_Pivot!$A$5:$B$400,2,FALSE)),0,VLOOKUP(A289,[1]Racer_Regional_Part_Pivot!$A$5:$B$400,2,FALSE))</f>
        <v>2</v>
      </c>
      <c r="F289" s="6">
        <f>IF(ISNA(VLOOKUP(A289,[1]Racer_Regional_Points_Pivot!$A$7:$B$401,2,FALSE)),0,VLOOKUP(A289,[1]Racer_Regional_Points_Pivot!$A$7:$B$401,2,FALSE))</f>
        <v>5</v>
      </c>
      <c r="G289" s="6">
        <f>IF(ISNA(VLOOKUP(A289,[1]Racer_Regional_Points_Pivot!$A$7:$C$401,3,FALSE)),0,VLOOKUP(A289,[1]Racer_Regional_Points_Pivot!$A$7:$C$401,3,FALSE))</f>
        <v>20</v>
      </c>
    </row>
    <row r="290" spans="1:7" x14ac:dyDescent="0.25">
      <c r="A290" s="1" t="str">
        <f>[1]Racer_Regional_Part_Pivot!A16</f>
        <v>Amy Oldenburg - Spec E46</v>
      </c>
      <c r="B290" s="2" t="str">
        <f>IF(ISERR(LEFT(A290,FIND(" - ",A290))),"NA",LEFT(A290,FIND(" - ",A290)))</f>
        <v xml:space="preserve">Amy Oldenburg </v>
      </c>
      <c r="C290" t="str">
        <f>IF(ISERR(RIGHT(A290,LEN(A290)-FIND(" - ",A290)-2)),"NA",RIGHT(A290,LEN(A290)-FIND(" - ",A290)-2))</f>
        <v>Spec E46</v>
      </c>
      <c r="D290" t="str">
        <f>IF(ISNA(VLOOKUP(A290,[1]raw_data!$J$2:$X$2088,10,FALSE)),"ZZ",VLOOKUP(A290,[1]raw_data!$J$2:$X$2088,10,FALSE))</f>
        <v>South Atlantic</v>
      </c>
      <c r="E290" s="6">
        <f>IF(ISNA(VLOOKUP(A290,[1]Racer_Regional_Part_Pivot!$A$5:$B$400,2,FALSE)),0,VLOOKUP(A290,[1]Racer_Regional_Part_Pivot!$A$5:$B$400,2,FALSE))</f>
        <v>1</v>
      </c>
      <c r="F290" s="6">
        <f>IF(ISNA(VLOOKUP(A290,[1]Racer_Regional_Points_Pivot!$A$7:$B$401,2,FALSE)),0,VLOOKUP(A290,[1]Racer_Regional_Points_Pivot!$A$7:$B$401,2,FALSE))</f>
        <v>2</v>
      </c>
      <c r="G290" s="6">
        <f>IF(ISNA(VLOOKUP(A290,[1]Racer_Regional_Points_Pivot!$A$7:$C$401,3,FALSE)),0,VLOOKUP(A290,[1]Racer_Regional_Points_Pivot!$A$7:$C$401,3,FALSE))</f>
        <v>17.5</v>
      </c>
    </row>
    <row r="291" spans="1:7" x14ac:dyDescent="0.25">
      <c r="A291" s="1" t="str">
        <f>[1]Racer_Regional_Part_Pivot!A231</f>
        <v>Steven Firra - Spec E46</v>
      </c>
      <c r="B291" s="2" t="str">
        <f>IF(ISERR(LEFT(A291,FIND(" - ",A291))),"NA",LEFT(A291,FIND(" - ",A291)))</f>
        <v xml:space="preserve">Steven Firra </v>
      </c>
      <c r="C291" t="str">
        <f>IF(ISERR(RIGHT(A291,LEN(A291)-FIND(" - ",A291)-2)),"NA",RIGHT(A291,LEN(A291)-FIND(" - ",A291)-2))</f>
        <v>Spec E46</v>
      </c>
      <c r="D291" t="str">
        <f>IF(ISNA(VLOOKUP(A291,[1]raw_data!$J$2:$X$2088,10,FALSE)),"ZZ",VLOOKUP(A291,[1]raw_data!$J$2:$X$2088,10,FALSE))</f>
        <v>South Atlantic</v>
      </c>
      <c r="E291" s="6">
        <f>IF(ISNA(VLOOKUP(A291,[1]Racer_Regional_Part_Pivot!$A$5:$B$400,2,FALSE)),0,VLOOKUP(A291,[1]Racer_Regional_Part_Pivot!$A$5:$B$400,2,FALSE))</f>
        <v>1</v>
      </c>
      <c r="F291" s="6">
        <f>IF(ISNA(VLOOKUP(A291,[1]Racer_Regional_Points_Pivot!$A$7:$B$401,2,FALSE)),0,VLOOKUP(A291,[1]Racer_Regional_Points_Pivot!$A$7:$B$401,2,FALSE))</f>
        <v>2</v>
      </c>
      <c r="G291" s="6">
        <f>IF(ISNA(VLOOKUP(A291,[1]Racer_Regional_Points_Pivot!$A$7:$C$401,3,FALSE)),0,VLOOKUP(A291,[1]Racer_Regional_Points_Pivot!$A$7:$C$401,3,FALSE))</f>
        <v>13</v>
      </c>
    </row>
    <row r="292" spans="1:7" x14ac:dyDescent="0.25">
      <c r="A292" s="1" t="str">
        <f>[1]Racer_Regional_Part_Pivot!A44</f>
        <v>Chadwick Morehead - Spec E46</v>
      </c>
      <c r="B292" s="2" t="str">
        <f>IF(ISERR(LEFT(A292,FIND(" - ",A292))),"NA",LEFT(A292,FIND(" - ",A292)))</f>
        <v xml:space="preserve">Chadwick Morehead </v>
      </c>
      <c r="C292" t="str">
        <f>IF(ISERR(RIGHT(A292,LEN(A292)-FIND(" - ",A292)-2)),"NA",RIGHT(A292,LEN(A292)-FIND(" - ",A292)-2))</f>
        <v>Spec E46</v>
      </c>
      <c r="D292" t="str">
        <f>IF(ISNA(VLOOKUP(A292,[1]raw_data!$J$2:$X$2088,10,FALSE)),"ZZ",VLOOKUP(A292,[1]raw_data!$J$2:$X$2088,10,FALSE))</f>
        <v>South Atlantic</v>
      </c>
      <c r="E292" s="6">
        <f>IF(ISNA(VLOOKUP(A292,[1]Racer_Regional_Part_Pivot!$A$5:$B$400,2,FALSE)),0,VLOOKUP(A292,[1]Racer_Regional_Part_Pivot!$A$5:$B$400,2,FALSE))</f>
        <v>1</v>
      </c>
      <c r="F292" s="6">
        <f>IF(ISNA(VLOOKUP(A292,[1]Racer_Regional_Points_Pivot!$A$7:$B$401,2,FALSE)),0,VLOOKUP(A292,[1]Racer_Regional_Points_Pivot!$A$7:$B$401,2,FALSE))</f>
        <v>1</v>
      </c>
      <c r="G292" s="6">
        <f>IF(ISNA(VLOOKUP(A292,[1]Racer_Regional_Points_Pivot!$A$7:$C$401,3,FALSE)),0,VLOOKUP(A292,[1]Racer_Regional_Points_Pivot!$A$7:$C$401,3,FALSE))</f>
        <v>10.5</v>
      </c>
    </row>
    <row r="293" spans="1:7" x14ac:dyDescent="0.25">
      <c r="A293" s="1" t="str">
        <f>[1]Racer_Regional_Part_Pivot!A243</f>
        <v>Tyler Harrell - Spec E46</v>
      </c>
      <c r="B293" s="2" t="str">
        <f>IF(ISERR(LEFT(A293,FIND(" - ",A293))),"NA",LEFT(A293,FIND(" - ",A293)))</f>
        <v xml:space="preserve">Tyler Harrell </v>
      </c>
      <c r="C293" t="str">
        <f>IF(ISERR(RIGHT(A293,LEN(A293)-FIND(" - ",A293)-2)),"NA",RIGHT(A293,LEN(A293)-FIND(" - ",A293)-2))</f>
        <v>Spec E46</v>
      </c>
      <c r="D293" t="str">
        <f>IF(ISNA(VLOOKUP(A293,[1]raw_data!$J$2:$X$2088,10,FALSE)),"ZZ",VLOOKUP(A293,[1]raw_data!$J$2:$X$2088,10,FALSE))</f>
        <v>South Atlantic</v>
      </c>
      <c r="E293" s="6">
        <f>IF(ISNA(VLOOKUP(A293,[1]Racer_Regional_Part_Pivot!$A$5:$B$400,2,FALSE)),0,VLOOKUP(A293,[1]Racer_Regional_Part_Pivot!$A$5:$B$400,2,FALSE))</f>
        <v>1</v>
      </c>
      <c r="F293" s="6">
        <f>IF(ISNA(VLOOKUP(A293,[1]Racer_Regional_Points_Pivot!$A$7:$B$401,2,FALSE)),0,VLOOKUP(A293,[1]Racer_Regional_Points_Pivot!$A$7:$B$401,2,FALSE))</f>
        <v>1</v>
      </c>
      <c r="G293" s="6">
        <f>IF(ISNA(VLOOKUP(A293,[1]Racer_Regional_Points_Pivot!$A$7:$C$401,3,FALSE)),0,VLOOKUP(A293,[1]Racer_Regional_Points_Pivot!$A$7:$C$401,3,FALSE))</f>
        <v>8</v>
      </c>
    </row>
    <row r="294" spans="1:7" x14ac:dyDescent="0.25">
      <c r="A294" s="1" t="str">
        <f>[1]Racer_Regional_Part_Pivot!A42</f>
        <v>Carter Rise - Spec E46</v>
      </c>
      <c r="B294" s="2" t="str">
        <f>IF(ISERR(LEFT(A294,FIND(" - ",A294))),"NA",LEFT(A294,FIND(" - ",A294)))</f>
        <v xml:space="preserve">Carter Rise </v>
      </c>
      <c r="C294" t="str">
        <f>IF(ISERR(RIGHT(A294,LEN(A294)-FIND(" - ",A294)-2)),"NA",RIGHT(A294,LEN(A294)-FIND(" - ",A294)-2))</f>
        <v>Spec E46</v>
      </c>
      <c r="D294" t="str">
        <f>IF(ISNA(VLOOKUP(A294,[1]raw_data!$J$2:$X$2088,10,FALSE)),"ZZ",VLOOKUP(A294,[1]raw_data!$J$2:$X$2088,10,FALSE))</f>
        <v>South Atlantic</v>
      </c>
      <c r="E294" s="6">
        <f>IF(ISNA(VLOOKUP(A294,[1]Racer_Regional_Part_Pivot!$A$5:$B$400,2,FALSE)),0,VLOOKUP(A294,[1]Racer_Regional_Part_Pivot!$A$5:$B$400,2,FALSE))</f>
        <v>1</v>
      </c>
      <c r="F294" s="6">
        <f>IF(ISNA(VLOOKUP(A294,[1]Racer_Regional_Points_Pivot!$A$7:$B$401,2,FALSE)),0,VLOOKUP(A294,[1]Racer_Regional_Points_Pivot!$A$7:$B$401,2,FALSE))</f>
        <v>1</v>
      </c>
      <c r="G294" s="6">
        <f>IF(ISNA(VLOOKUP(A294,[1]Racer_Regional_Points_Pivot!$A$7:$C$401,3,FALSE)),0,VLOOKUP(A294,[1]Racer_Regional_Points_Pivot!$A$7:$C$401,3,FALSE))</f>
        <v>7</v>
      </c>
    </row>
    <row r="295" spans="1:7" x14ac:dyDescent="0.25">
      <c r="A295" s="1" t="str">
        <f>[1]Racer_Regional_Part_Pivot!A40</f>
        <v>Cameron Evans - Spec E46</v>
      </c>
      <c r="B295" s="2" t="str">
        <f>IF(ISERR(LEFT(A295,FIND(" - ",A295))),"NA",LEFT(A295,FIND(" - ",A295)))</f>
        <v xml:space="preserve">Cameron Evans </v>
      </c>
      <c r="C295" t="str">
        <f>IF(ISERR(RIGHT(A295,LEN(A295)-FIND(" - ",A295)-2)),"NA",RIGHT(A295,LEN(A295)-FIND(" - ",A295)-2))</f>
        <v>Spec E46</v>
      </c>
      <c r="D295" t="str">
        <f>IF(ISNA(VLOOKUP(A295,[1]raw_data!$J$2:$X$2088,10,FALSE)),"ZZ",VLOOKUP(A295,[1]raw_data!$J$2:$X$2088,10,FALSE))</f>
        <v>South Atlantic</v>
      </c>
      <c r="E295" s="6">
        <f>IF(ISNA(VLOOKUP(A295,[1]Racer_Regional_Part_Pivot!$A$5:$B$400,2,FALSE)),0,VLOOKUP(A295,[1]Racer_Regional_Part_Pivot!$A$5:$B$400,2,FALSE))</f>
        <v>1</v>
      </c>
      <c r="F295" s="6">
        <f>IF(ISNA(VLOOKUP(A295,[1]Racer_Regional_Points_Pivot!$A$7:$B$401,2,FALSE)),0,VLOOKUP(A295,[1]Racer_Regional_Points_Pivot!$A$7:$B$401,2,FALSE))</f>
        <v>1</v>
      </c>
      <c r="G295" s="6">
        <f>IF(ISNA(VLOOKUP(A295,[1]Racer_Regional_Points_Pivot!$A$7:$C$401,3,FALSE)),0,VLOOKUP(A295,[1]Racer_Regional_Points_Pivot!$A$7:$C$401,3,FALSE))</f>
        <v>6</v>
      </c>
    </row>
    <row r="296" spans="1:7" x14ac:dyDescent="0.25">
      <c r="A296" s="1" t="str">
        <f>[1]Racer_Regional_Part_Pivot!A80</f>
        <v>David Sprague - Spec E46</v>
      </c>
      <c r="B296" s="2" t="str">
        <f>IF(ISERR(LEFT(A296,FIND(" - ",A296))),"NA",LEFT(A296,FIND(" - ",A296)))</f>
        <v xml:space="preserve">David Sprague </v>
      </c>
      <c r="C296" t="str">
        <f>IF(ISERR(RIGHT(A296,LEN(A296)-FIND(" - ",A296)-2)),"NA",RIGHT(A296,LEN(A296)-FIND(" - ",A296)-2))</f>
        <v>Spec E46</v>
      </c>
      <c r="D296" t="str">
        <f>IF(ISNA(VLOOKUP(A296,[1]raw_data!$J$2:$X$2088,10,FALSE)),"ZZ",VLOOKUP(A296,[1]raw_data!$J$2:$X$2088,10,FALSE))</f>
        <v>South Atlantic</v>
      </c>
      <c r="E296" s="6">
        <f>IF(ISNA(VLOOKUP(A296,[1]Racer_Regional_Part_Pivot!$A$5:$B$400,2,FALSE)),0,VLOOKUP(A296,[1]Racer_Regional_Part_Pivot!$A$5:$B$400,2,FALSE))</f>
        <v>2</v>
      </c>
      <c r="F296" s="6">
        <f>IF(ISNA(VLOOKUP(A296,[1]Racer_Regional_Points_Pivot!$A$7:$B$401,2,FALSE)),0,VLOOKUP(A296,[1]Racer_Regional_Points_Pivot!$A$7:$B$401,2,FALSE))</f>
        <v>3</v>
      </c>
      <c r="G296" s="6">
        <f>IF(ISNA(VLOOKUP(A296,[1]Racer_Regional_Points_Pivot!$A$7:$C$401,3,FALSE)),0,VLOOKUP(A296,[1]Racer_Regional_Points_Pivot!$A$7:$C$401,3,FALSE))</f>
        <v>6</v>
      </c>
    </row>
    <row r="297" spans="1:7" x14ac:dyDescent="0.25">
      <c r="A297" s="1" t="str">
        <f>[1]Racer_Regional_Part_Pivot!A35</f>
        <v>Brian Dehler - Spec E46</v>
      </c>
      <c r="B297" s="2" t="str">
        <f>IF(ISERR(LEFT(A297,FIND(" - ",A297))),"NA",LEFT(A297,FIND(" - ",A297)))</f>
        <v xml:space="preserve">Brian Dehler </v>
      </c>
      <c r="C297" t="str">
        <f>IF(ISERR(RIGHT(A297,LEN(A297)-FIND(" - ",A297)-2)),"NA",RIGHT(A297,LEN(A297)-FIND(" - ",A297)-2))</f>
        <v>Spec E46</v>
      </c>
      <c r="D297" t="str">
        <f>IF(ISNA(VLOOKUP(A297,[1]raw_data!$J$2:$X$2088,10,FALSE)),"ZZ",VLOOKUP(A297,[1]raw_data!$J$2:$X$2088,10,FALSE))</f>
        <v>South Atlantic</v>
      </c>
      <c r="E297" s="6">
        <f>IF(ISNA(VLOOKUP(A297,[1]Racer_Regional_Part_Pivot!$A$5:$B$400,2,FALSE)),0,VLOOKUP(A297,[1]Racer_Regional_Part_Pivot!$A$5:$B$400,2,FALSE))</f>
        <v>1</v>
      </c>
      <c r="F297" s="6">
        <f>IF(ISNA(VLOOKUP(A297,[1]Racer_Regional_Points_Pivot!$A$7:$B$401,2,FALSE)),0,VLOOKUP(A297,[1]Racer_Regional_Points_Pivot!$A$7:$B$401,2,FALSE))</f>
        <v>1</v>
      </c>
      <c r="G297" s="6">
        <f>IF(ISNA(VLOOKUP(A297,[1]Racer_Regional_Points_Pivot!$A$7:$C$401,3,FALSE)),0,VLOOKUP(A297,[1]Racer_Regional_Points_Pivot!$A$7:$C$401,3,FALSE))</f>
        <v>1</v>
      </c>
    </row>
    <row r="298" spans="1:7" x14ac:dyDescent="0.25">
      <c r="A298" s="1" t="str">
        <f>[1]Racer_Regional_Part_Pivot!A108</f>
        <v>James Clay - Spec E46</v>
      </c>
      <c r="B298" s="2" t="str">
        <f>IF(ISERR(LEFT(A298,FIND(" - ",A298))),"NA",LEFT(A298,FIND(" - ",A298)))</f>
        <v xml:space="preserve">James Clay </v>
      </c>
      <c r="C298" t="str">
        <f>IF(ISERR(RIGHT(A298,LEN(A298)-FIND(" - ",A298)-2)),"NA",RIGHT(A298,LEN(A298)-FIND(" - ",A298)-2))</f>
        <v>Spec E46</v>
      </c>
      <c r="D298" t="str">
        <f>IF(ISNA(VLOOKUP(A298,[1]raw_data!$J$2:$X$2088,10,FALSE)),"ZZ",VLOOKUP(A298,[1]raw_data!$J$2:$X$2088,10,FALSE))</f>
        <v>South Atlantic</v>
      </c>
      <c r="E298" s="6">
        <f>IF(ISNA(VLOOKUP(A298,[1]Racer_Regional_Part_Pivot!$A$5:$B$400,2,FALSE)),0,VLOOKUP(A298,[1]Racer_Regional_Part_Pivot!$A$5:$B$400,2,FALSE))</f>
        <v>1</v>
      </c>
      <c r="F298" s="6">
        <f>IF(ISNA(VLOOKUP(A298,[1]Racer_Regional_Points_Pivot!$A$7:$B$401,2,FALSE)),0,VLOOKUP(A298,[1]Racer_Regional_Points_Pivot!$A$7:$B$401,2,FALSE))</f>
        <v>0</v>
      </c>
      <c r="G298" s="6">
        <f>IF(ISNA(VLOOKUP(A298,[1]Racer_Regional_Points_Pivot!$A$7:$C$401,3,FALSE)),0,VLOOKUP(A298,[1]Racer_Regional_Points_Pivot!$A$7:$C$401,3,FALSE))</f>
        <v>0</v>
      </c>
    </row>
    <row r="299" spans="1:7" x14ac:dyDescent="0.25">
      <c r="A299" s="1" t="str">
        <f>[1]Racer_Regional_Part_Pivot!A205</f>
        <v>Samuel Siemon - Spec E46</v>
      </c>
      <c r="B299" s="2" t="str">
        <f>IF(ISERR(LEFT(A299,FIND(" - ",A299))),"NA",LEFT(A299,FIND(" - ",A299)))</f>
        <v xml:space="preserve">Samuel Siemon </v>
      </c>
      <c r="C299" t="str">
        <f>IF(ISERR(RIGHT(A299,LEN(A299)-FIND(" - ",A299)-2)),"NA",RIGHT(A299,LEN(A299)-FIND(" - ",A299)-2))</f>
        <v>Spec E46</v>
      </c>
      <c r="D299" t="str">
        <f>IF(ISNA(VLOOKUP(A299,[1]raw_data!$J$2:$X$2088,10,FALSE)),"ZZ",VLOOKUP(A299,[1]raw_data!$J$2:$X$2088,10,FALSE))</f>
        <v>South Atlantic</v>
      </c>
      <c r="E299" s="6">
        <f>IF(ISNA(VLOOKUP(A299,[1]Racer_Regional_Part_Pivot!$A$5:$B$400,2,FALSE)),0,VLOOKUP(A299,[1]Racer_Regional_Part_Pivot!$A$5:$B$400,2,FALSE))</f>
        <v>1</v>
      </c>
      <c r="F299" s="6">
        <f>IF(ISNA(VLOOKUP(A299,[1]Racer_Regional_Points_Pivot!$A$7:$B$401,2,FALSE)),0,VLOOKUP(A299,[1]Racer_Regional_Points_Pivot!$A$7:$B$401,2,FALSE))</f>
        <v>0</v>
      </c>
      <c r="G299" s="6">
        <f>IF(ISNA(VLOOKUP(A299,[1]Racer_Regional_Points_Pivot!$A$7:$C$401,3,FALSE)),0,VLOOKUP(A299,[1]Racer_Regional_Points_Pivot!$A$7:$C$401,3,FALSE))</f>
        <v>0</v>
      </c>
    </row>
    <row r="300" spans="1:7" x14ac:dyDescent="0.25">
      <c r="A300" s="1"/>
      <c r="B300" s="2"/>
    </row>
    <row r="301" spans="1:7" x14ac:dyDescent="0.25">
      <c r="A301" s="1" t="str">
        <f>[1]Racer_Regional_Part_Pivot!A152</f>
        <v>Luis Marques - DM</v>
      </c>
      <c r="B301" s="2" t="str">
        <f>IF(ISERR(LEFT(A301,FIND(" - ",A301))),"NA",LEFT(A301,FIND(" - ",A301)))</f>
        <v xml:space="preserve">Luis Marques </v>
      </c>
      <c r="C301" t="str">
        <f>IF(ISERR(RIGHT(A301,LEN(A301)-FIND(" - ",A301)-2)),"NA",RIGHT(A301,LEN(A301)-FIND(" - ",A301)-2))</f>
        <v>DM</v>
      </c>
      <c r="D301" t="str">
        <f>IF(ISNA(VLOOKUP(A301,[1]raw_data!$J$2:$X$2088,10,FALSE)),"ZZ",VLOOKUP(A301,[1]raw_data!$J$2:$X$2088,10,FALSE))</f>
        <v>South Central</v>
      </c>
      <c r="E301" s="6">
        <f>IF(ISNA(VLOOKUP(A301,[1]Racer_Regional_Part_Pivot!$A$5:$B$400,2,FALSE)),0,VLOOKUP(A301,[1]Racer_Regional_Part_Pivot!$A$5:$B$400,2,FALSE))</f>
        <v>1</v>
      </c>
      <c r="F301" s="6">
        <f>IF(ISNA(VLOOKUP(A301,[1]Racer_Regional_Points_Pivot!$A$7:$B$401,2,FALSE)),0,VLOOKUP(A301,[1]Racer_Regional_Points_Pivot!$A$7:$B$401,2,FALSE))</f>
        <v>3</v>
      </c>
      <c r="G301" s="6">
        <f>IF(ISNA(VLOOKUP(A301,[1]Racer_Regional_Points_Pivot!$A$7:$C$401,3,FALSE)),0,VLOOKUP(A301,[1]Racer_Regional_Points_Pivot!$A$7:$C$401,3,FALSE))</f>
        <v>40</v>
      </c>
    </row>
    <row r="302" spans="1:7" x14ac:dyDescent="0.25">
      <c r="A302" s="1"/>
      <c r="B302" s="2"/>
    </row>
    <row r="303" spans="1:7" x14ac:dyDescent="0.25">
      <c r="A303" s="1" t="str">
        <f>[1]Racer_Regional_Part_Pivot!A208</f>
        <v>Scott Blazey - EXB</v>
      </c>
      <c r="B303" s="2" t="str">
        <f>IF(ISERR(LEFT(A303,FIND(" - ",A303))),"NA",LEFT(A303,FIND(" - ",A303)))</f>
        <v xml:space="preserve">Scott Blazey </v>
      </c>
      <c r="C303" t="str">
        <f>IF(ISERR(RIGHT(A303,LEN(A303)-FIND(" - ",A303)-2)),"NA",RIGHT(A303,LEN(A303)-FIND(" - ",A303)-2))</f>
        <v>EXB</v>
      </c>
      <c r="D303" t="str">
        <f>IF(ISNA(VLOOKUP(A303,[1]raw_data!$J$2:$X$2088,10,FALSE)),"ZZ",VLOOKUP(A303,[1]raw_data!$J$2:$X$2088,10,FALSE))</f>
        <v>South Central</v>
      </c>
      <c r="E303" s="6">
        <f>IF(ISNA(VLOOKUP(A303,[1]Racer_Regional_Part_Pivot!$A$5:$B$400,2,FALSE)),0,VLOOKUP(A303,[1]Racer_Regional_Part_Pivot!$A$5:$B$400,2,FALSE))</f>
        <v>1</v>
      </c>
      <c r="F303" s="6">
        <f>IF(ISNA(VLOOKUP(A303,[1]Racer_Regional_Points_Pivot!$A$7:$B$401,2,FALSE)),0,VLOOKUP(A303,[1]Racer_Regional_Points_Pivot!$A$7:$B$401,2,FALSE))</f>
        <v>3</v>
      </c>
      <c r="G303" s="6">
        <f>IF(ISNA(VLOOKUP(A303,[1]Racer_Regional_Points_Pivot!$A$7:$C$401,3,FALSE)),0,VLOOKUP(A303,[1]Racer_Regional_Points_Pivot!$A$7:$C$401,3,FALSE))</f>
        <v>50</v>
      </c>
    </row>
    <row r="304" spans="1:7" x14ac:dyDescent="0.25">
      <c r="A304" s="1"/>
      <c r="B304" s="2"/>
    </row>
    <row r="305" spans="1:7" x14ac:dyDescent="0.25">
      <c r="A305" s="1" t="str">
        <f>[1]Racer_Regional_Part_Pivot!A8</f>
        <v>Alan Wolfe - GTS2</v>
      </c>
      <c r="B305" s="2" t="str">
        <f>IF(ISERR(LEFT(A305,FIND(" - ",A305))),"NA",LEFT(A305,FIND(" - ",A305)))</f>
        <v xml:space="preserve">Alan Wolfe </v>
      </c>
      <c r="C305" t="str">
        <f>IF(ISERR(RIGHT(A305,LEN(A305)-FIND(" - ",A305)-2)),"NA",RIGHT(A305,LEN(A305)-FIND(" - ",A305)-2))</f>
        <v>GTS2</v>
      </c>
      <c r="D305" t="str">
        <f>IF(ISNA(VLOOKUP(A305,[1]raw_data!$J$2:$X$2088,10,FALSE)),"ZZ",VLOOKUP(A305,[1]raw_data!$J$2:$X$2088,10,FALSE))</f>
        <v>South Central</v>
      </c>
      <c r="E305" s="6">
        <f>IF(ISNA(VLOOKUP(A305,[1]Racer_Regional_Part_Pivot!$A$5:$B$400,2,FALSE)),0,VLOOKUP(A305,[1]Racer_Regional_Part_Pivot!$A$5:$B$400,2,FALSE))</f>
        <v>1</v>
      </c>
      <c r="F305" s="6">
        <f>IF(ISNA(VLOOKUP(A305,[1]Racer_Regional_Points_Pivot!$A$7:$B$401,2,FALSE)),0,VLOOKUP(A305,[1]Racer_Regional_Points_Pivot!$A$7:$B$401,2,FALSE))</f>
        <v>4</v>
      </c>
      <c r="G305" s="6">
        <f>IF(ISNA(VLOOKUP(A305,[1]Racer_Regional_Points_Pivot!$A$7:$C$401,3,FALSE)),0,VLOOKUP(A305,[1]Racer_Regional_Points_Pivot!$A$7:$C$401,3,FALSE))</f>
        <v>49</v>
      </c>
    </row>
    <row r="306" spans="1:7" x14ac:dyDescent="0.25">
      <c r="A306" s="1" t="str">
        <f>[1]Racer_Regional_Part_Pivot!A257</f>
        <v>William Sundeen - GTS2</v>
      </c>
      <c r="B306" s="2" t="str">
        <f>IF(ISERR(LEFT(A306,FIND(" - ",A306))),"NA",LEFT(A306,FIND(" - ",A306)))</f>
        <v xml:space="preserve">William Sundeen </v>
      </c>
      <c r="C306" t="str">
        <f>IF(ISERR(RIGHT(A306,LEN(A306)-FIND(" - ",A306)-2)),"NA",RIGHT(A306,LEN(A306)-FIND(" - ",A306)-2))</f>
        <v>GTS2</v>
      </c>
      <c r="D306" t="str">
        <f>IF(ISNA(VLOOKUP(A306,[1]raw_data!$J$2:$X$2088,10,FALSE)),"ZZ",VLOOKUP(A306,[1]raw_data!$J$2:$X$2088,10,FALSE))</f>
        <v>South Central</v>
      </c>
      <c r="E306" s="6">
        <f>IF(ISNA(VLOOKUP(A306,[1]Racer_Regional_Part_Pivot!$A$5:$B$400,2,FALSE)),0,VLOOKUP(A306,[1]Racer_Regional_Part_Pivot!$A$5:$B$400,2,FALSE))</f>
        <v>1</v>
      </c>
      <c r="F306" s="6">
        <f>IF(ISNA(VLOOKUP(A306,[1]Racer_Regional_Points_Pivot!$A$7:$B$401,2,FALSE)),0,VLOOKUP(A306,[1]Racer_Regional_Points_Pivot!$A$7:$B$401,2,FALSE))</f>
        <v>3</v>
      </c>
      <c r="G306" s="6">
        <f>IF(ISNA(VLOOKUP(A306,[1]Racer_Regional_Points_Pivot!$A$7:$C$401,3,FALSE)),0,VLOOKUP(A306,[1]Racer_Regional_Points_Pivot!$A$7:$C$401,3,FALSE))</f>
        <v>28.5</v>
      </c>
    </row>
    <row r="307" spans="1:7" x14ac:dyDescent="0.25">
      <c r="A307" s="1"/>
      <c r="B307" s="2"/>
    </row>
    <row r="308" spans="1:7" x14ac:dyDescent="0.25">
      <c r="A308" s="1" t="str">
        <f>[1]Racer_Regional_Part_Pivot!A18</f>
        <v>Andy Price - GTS3</v>
      </c>
      <c r="B308" s="2" t="str">
        <f>IF(ISERR(LEFT(A308,FIND(" - ",A308))),"NA",LEFT(A308,FIND(" - ",A308)))</f>
        <v xml:space="preserve">Andy Price </v>
      </c>
      <c r="C308" t="str">
        <f>IF(ISERR(RIGHT(A308,LEN(A308)-FIND(" - ",A308)-2)),"NA",RIGHT(A308,LEN(A308)-FIND(" - ",A308)-2))</f>
        <v>GTS3</v>
      </c>
      <c r="D308" t="str">
        <f>IF(ISNA(VLOOKUP(A308,[1]raw_data!$J$2:$X$2088,10,FALSE)),"ZZ",VLOOKUP(A308,[1]raw_data!$J$2:$X$2088,10,FALSE))</f>
        <v>South Central</v>
      </c>
      <c r="E308" s="6">
        <f>IF(ISNA(VLOOKUP(A308,[1]Racer_Regional_Part_Pivot!$A$5:$B$400,2,FALSE)),0,VLOOKUP(A308,[1]Racer_Regional_Part_Pivot!$A$5:$B$400,2,FALSE))</f>
        <v>1</v>
      </c>
      <c r="F308" s="6">
        <f>IF(ISNA(VLOOKUP(A308,[1]Racer_Regional_Points_Pivot!$A$7:$B$401,2,FALSE)),0,VLOOKUP(A308,[1]Racer_Regional_Points_Pivot!$A$7:$B$401,2,FALSE))</f>
        <v>4</v>
      </c>
      <c r="G308" s="6">
        <f>IF(ISNA(VLOOKUP(A308,[1]Racer_Regional_Points_Pivot!$A$7:$C$401,3,FALSE)),0,VLOOKUP(A308,[1]Racer_Regional_Points_Pivot!$A$7:$C$401,3,FALSE))</f>
        <v>53</v>
      </c>
    </row>
    <row r="309" spans="1:7" x14ac:dyDescent="0.25">
      <c r="A309" s="1" t="str">
        <f>[1]Racer_Regional_Part_Pivot!A245</f>
        <v>Ulysses Hargrove - GTS3</v>
      </c>
      <c r="B309" s="2" t="str">
        <f>IF(ISERR(LEFT(A309,FIND(" - ",A309))),"NA",LEFT(A309,FIND(" - ",A309)))</f>
        <v xml:space="preserve">Ulysses Hargrove </v>
      </c>
      <c r="C309" t="str">
        <f>IF(ISERR(RIGHT(A309,LEN(A309)-FIND(" - ",A309)-2)),"NA",RIGHT(A309,LEN(A309)-FIND(" - ",A309)-2))</f>
        <v>GTS3</v>
      </c>
      <c r="D309" t="str">
        <f>IF(ISNA(VLOOKUP(A309,[1]raw_data!$J$2:$X$2088,10,FALSE)),"ZZ",VLOOKUP(A309,[1]raw_data!$J$2:$X$2088,10,FALSE))</f>
        <v>South Central</v>
      </c>
      <c r="E309" s="6">
        <f>IF(ISNA(VLOOKUP(A309,[1]Racer_Regional_Part_Pivot!$A$5:$B$400,2,FALSE)),0,VLOOKUP(A309,[1]Racer_Regional_Part_Pivot!$A$5:$B$400,2,FALSE))</f>
        <v>1</v>
      </c>
      <c r="F309" s="6">
        <f>IF(ISNA(VLOOKUP(A309,[1]Racer_Regional_Points_Pivot!$A$7:$B$401,2,FALSE)),0,VLOOKUP(A309,[1]Racer_Regional_Points_Pivot!$A$7:$B$401,2,FALSE))</f>
        <v>3</v>
      </c>
      <c r="G309" s="6">
        <f>IF(ISNA(VLOOKUP(A309,[1]Racer_Regional_Points_Pivot!$A$7:$C$401,3,FALSE)),0,VLOOKUP(A309,[1]Racer_Regional_Points_Pivot!$A$7:$C$401,3,FALSE))</f>
        <v>28</v>
      </c>
    </row>
    <row r="310" spans="1:7" x14ac:dyDescent="0.25">
      <c r="A310" s="1" t="str">
        <f>[1]Racer_Regional_Part_Pivot!A253</f>
        <v>Werner Stark - GTS3</v>
      </c>
      <c r="B310" s="2" t="str">
        <f>IF(ISERR(LEFT(A310,FIND(" - ",A310))),"NA",LEFT(A310,FIND(" - ",A310)))</f>
        <v xml:space="preserve">Werner Stark </v>
      </c>
      <c r="C310" t="str">
        <f>IF(ISERR(RIGHT(A310,LEN(A310)-FIND(" - ",A310)-2)),"NA",RIGHT(A310,LEN(A310)-FIND(" - ",A310)-2))</f>
        <v>GTS3</v>
      </c>
      <c r="D310" t="str">
        <f>IF(ISNA(VLOOKUP(A310,[1]raw_data!$J$2:$X$2088,10,FALSE)),"ZZ",VLOOKUP(A310,[1]raw_data!$J$2:$X$2088,10,FALSE))</f>
        <v>South Central</v>
      </c>
      <c r="E310" s="6">
        <f>IF(ISNA(VLOOKUP(A310,[1]Racer_Regional_Part_Pivot!$A$5:$B$400,2,FALSE)),0,VLOOKUP(A310,[1]Racer_Regional_Part_Pivot!$A$5:$B$400,2,FALSE))</f>
        <v>1</v>
      </c>
      <c r="F310" s="6">
        <f>IF(ISNA(VLOOKUP(A310,[1]Racer_Regional_Points_Pivot!$A$7:$B$401,2,FALSE)),0,VLOOKUP(A310,[1]Racer_Regional_Points_Pivot!$A$7:$B$401,2,FALSE))</f>
        <v>1</v>
      </c>
      <c r="G310" s="6">
        <f>IF(ISNA(VLOOKUP(A310,[1]Racer_Regional_Points_Pivot!$A$7:$C$401,3,FALSE)),0,VLOOKUP(A310,[1]Racer_Regional_Points_Pivot!$A$7:$C$401,3,FALSE))</f>
        <v>10</v>
      </c>
    </row>
    <row r="311" spans="1:7" x14ac:dyDescent="0.25">
      <c r="A311" s="1"/>
      <c r="B311" s="2"/>
    </row>
    <row r="312" spans="1:7" x14ac:dyDescent="0.25">
      <c r="A312" s="1" t="str">
        <f>[1]Racer_Regional_Part_Pivot!A151</f>
        <v>Lisa Vaughn Lumley - IP</v>
      </c>
      <c r="B312" s="2" t="str">
        <f>IF(ISERR(LEFT(A312,FIND(" - ",A312))),"NA",LEFT(A312,FIND(" - ",A312)))</f>
        <v xml:space="preserve">Lisa Vaughn Lumley </v>
      </c>
      <c r="C312" t="str">
        <f>IF(ISERR(RIGHT(A312,LEN(A312)-FIND(" - ",A312)-2)),"NA",RIGHT(A312,LEN(A312)-FIND(" - ",A312)-2))</f>
        <v>IP</v>
      </c>
      <c r="D312" t="str">
        <f>IF(ISNA(VLOOKUP(A312,[1]raw_data!$J$2:$X$2088,10,FALSE)),"ZZ",VLOOKUP(A312,[1]raw_data!$J$2:$X$2088,10,FALSE))</f>
        <v>South Central</v>
      </c>
      <c r="E312" s="6">
        <f>IF(ISNA(VLOOKUP(A312,[1]Racer_Regional_Part_Pivot!$A$5:$B$400,2,FALSE)),0,VLOOKUP(A312,[1]Racer_Regional_Part_Pivot!$A$5:$B$400,2,FALSE))</f>
        <v>1</v>
      </c>
      <c r="F312" s="6">
        <f>IF(ISNA(VLOOKUP(A312,[1]Racer_Regional_Points_Pivot!$A$7:$B$401,2,FALSE)),0,VLOOKUP(A312,[1]Racer_Regional_Points_Pivot!$A$7:$B$401,2,FALSE))</f>
        <v>4</v>
      </c>
      <c r="G312" s="6">
        <f>IF(ISNA(VLOOKUP(A312,[1]Racer_Regional_Points_Pivot!$A$7:$C$401,3,FALSE)),0,VLOOKUP(A312,[1]Racer_Regional_Points_Pivot!$A$7:$C$401,3,FALSE))</f>
        <v>44.5</v>
      </c>
    </row>
    <row r="313" spans="1:7" x14ac:dyDescent="0.25">
      <c r="A313" s="1" t="str">
        <f>[1]Racer_Regional_Part_Pivot!A202</f>
        <v>Ryan Staub - IP</v>
      </c>
      <c r="B313" s="2" t="str">
        <f>IF(ISERR(LEFT(A313,FIND(" - ",A313))),"NA",LEFT(A313,FIND(" - ",A313)))</f>
        <v xml:space="preserve">Ryan Staub </v>
      </c>
      <c r="C313" t="str">
        <f>IF(ISERR(RIGHT(A313,LEN(A313)-FIND(" - ",A313)-2)),"NA",RIGHT(A313,LEN(A313)-FIND(" - ",A313)-2))</f>
        <v>IP</v>
      </c>
      <c r="D313" t="str">
        <f>IF(ISNA(VLOOKUP(A313,[1]raw_data!$J$2:$X$2088,10,FALSE)),"ZZ",VLOOKUP(A313,[1]raw_data!$J$2:$X$2088,10,FALSE))</f>
        <v>South Central</v>
      </c>
      <c r="E313" s="6">
        <f>IF(ISNA(VLOOKUP(A313,[1]Racer_Regional_Part_Pivot!$A$5:$B$400,2,FALSE)),0,VLOOKUP(A313,[1]Racer_Regional_Part_Pivot!$A$5:$B$400,2,FALSE))</f>
        <v>1</v>
      </c>
      <c r="F313" s="6">
        <f>IF(ISNA(VLOOKUP(A313,[1]Racer_Regional_Points_Pivot!$A$7:$B$401,2,FALSE)),0,VLOOKUP(A313,[1]Racer_Regional_Points_Pivot!$A$7:$B$401,2,FALSE))</f>
        <v>4</v>
      </c>
      <c r="G313" s="6">
        <f>IF(ISNA(VLOOKUP(A313,[1]Racer_Regional_Points_Pivot!$A$7:$C$401,3,FALSE)),0,VLOOKUP(A313,[1]Racer_Regional_Points_Pivot!$A$7:$C$401,3,FALSE))</f>
        <v>43</v>
      </c>
    </row>
    <row r="314" spans="1:7" x14ac:dyDescent="0.25">
      <c r="A314" s="1" t="str">
        <f>[1]Racer_Regional_Part_Pivot!A104</f>
        <v>H Lee Matthews - IP</v>
      </c>
      <c r="B314" s="2" t="str">
        <f>IF(ISERR(LEFT(A314,FIND(" - ",A314))),"NA",LEFT(A314,FIND(" - ",A314)))</f>
        <v xml:space="preserve">H Lee Matthews </v>
      </c>
      <c r="C314" t="str">
        <f>IF(ISERR(RIGHT(A314,LEN(A314)-FIND(" - ",A314)-2)),"NA",RIGHT(A314,LEN(A314)-FIND(" - ",A314)-2))</f>
        <v>IP</v>
      </c>
      <c r="D314" t="str">
        <f>IF(ISNA(VLOOKUP(A314,[1]raw_data!$J$2:$X$2088,10,FALSE)),"ZZ",VLOOKUP(A314,[1]raw_data!$J$2:$X$2088,10,FALSE))</f>
        <v>South Central</v>
      </c>
      <c r="E314" s="6">
        <f>IF(ISNA(VLOOKUP(A314,[1]Racer_Regional_Part_Pivot!$A$5:$B$400,2,FALSE)),0,VLOOKUP(A314,[1]Racer_Regional_Part_Pivot!$A$5:$B$400,2,FALSE))</f>
        <v>1</v>
      </c>
      <c r="F314" s="6">
        <f>IF(ISNA(VLOOKUP(A314,[1]Racer_Regional_Points_Pivot!$A$7:$B$401,2,FALSE)),0,VLOOKUP(A314,[1]Racer_Regional_Points_Pivot!$A$7:$B$401,2,FALSE))</f>
        <v>4</v>
      </c>
      <c r="G314" s="6">
        <f>IF(ISNA(VLOOKUP(A314,[1]Racer_Regional_Points_Pivot!$A$7:$C$401,3,FALSE)),0,VLOOKUP(A314,[1]Racer_Regional_Points_Pivot!$A$7:$C$401,3,FALSE))</f>
        <v>34.5</v>
      </c>
    </row>
    <row r="315" spans="1:7" x14ac:dyDescent="0.25">
      <c r="A315" s="1"/>
      <c r="B315" s="2"/>
    </row>
    <row r="316" spans="1:7" x14ac:dyDescent="0.25">
      <c r="A316" s="1" t="str">
        <f>[1]Racer_Regional_Part_Pivot!A222</f>
        <v>Simon Lumley - IS</v>
      </c>
      <c r="B316" s="2" t="str">
        <f>IF(ISERR(LEFT(A316,FIND(" - ",A316))),"NA",LEFT(A316,FIND(" - ",A316)))</f>
        <v xml:space="preserve">Simon Lumley </v>
      </c>
      <c r="C316" t="str">
        <f>IF(ISERR(RIGHT(A316,LEN(A316)-FIND(" - ",A316)-2)),"NA",RIGHT(A316,LEN(A316)-FIND(" - ",A316)-2))</f>
        <v>IS</v>
      </c>
      <c r="D316" t="str">
        <f>IF(ISNA(VLOOKUP(A316,[1]raw_data!$J$2:$X$2088,10,FALSE)),"ZZ",VLOOKUP(A316,[1]raw_data!$J$2:$X$2088,10,FALSE))</f>
        <v>South Central</v>
      </c>
      <c r="E316" s="6">
        <f>IF(ISNA(VLOOKUP(A316,[1]Racer_Regional_Part_Pivot!$A$5:$B$400,2,FALSE)),0,VLOOKUP(A316,[1]Racer_Regional_Part_Pivot!$A$5:$B$400,2,FALSE))</f>
        <v>1</v>
      </c>
      <c r="F316" s="6">
        <f>IF(ISNA(VLOOKUP(A316,[1]Racer_Regional_Points_Pivot!$A$7:$B$401,2,FALSE)),0,VLOOKUP(A316,[1]Racer_Regional_Points_Pivot!$A$7:$B$401,2,FALSE))</f>
        <v>3</v>
      </c>
      <c r="G316" s="6">
        <f>IF(ISNA(VLOOKUP(A316,[1]Racer_Regional_Points_Pivot!$A$7:$C$401,3,FALSE)),0,VLOOKUP(A316,[1]Racer_Regional_Points_Pivot!$A$7:$C$401,3,FALSE))</f>
        <v>35</v>
      </c>
    </row>
    <row r="317" spans="1:7" x14ac:dyDescent="0.25">
      <c r="A317" s="1"/>
      <c r="B317" s="2"/>
    </row>
    <row r="318" spans="1:7" x14ac:dyDescent="0.25">
      <c r="A318" s="1" t="str">
        <f>[1]Racer_Regional_Part_Pivot!A199</f>
        <v>Ross Carmichael - JP</v>
      </c>
      <c r="B318" s="2" t="str">
        <f>IF(ISERR(LEFT(A318,FIND(" - ",A318))),"NA",LEFT(A318,FIND(" - ",A318)))</f>
        <v xml:space="preserve">Ross Carmichael </v>
      </c>
      <c r="C318" t="str">
        <f>IF(ISERR(RIGHT(A318,LEN(A318)-FIND(" - ",A318)-2)),"NA",RIGHT(A318,LEN(A318)-FIND(" - ",A318)-2))</f>
        <v>JP</v>
      </c>
      <c r="D318" t="str">
        <f>IF(ISNA(VLOOKUP(A318,[1]raw_data!$J$2:$X$2088,10,FALSE)),"ZZ",VLOOKUP(A318,[1]raw_data!$J$2:$X$2088,10,FALSE))</f>
        <v>South Central</v>
      </c>
      <c r="E318" s="6">
        <f>IF(ISNA(VLOOKUP(A318,[1]Racer_Regional_Part_Pivot!$A$5:$B$400,2,FALSE)),0,VLOOKUP(A318,[1]Racer_Regional_Part_Pivot!$A$5:$B$400,2,FALSE))</f>
        <v>1</v>
      </c>
      <c r="F318" s="6">
        <f>IF(ISNA(VLOOKUP(A318,[1]Racer_Regional_Points_Pivot!$A$7:$B$401,2,FALSE)),0,VLOOKUP(A318,[1]Racer_Regional_Points_Pivot!$A$7:$B$401,2,FALSE))</f>
        <v>4</v>
      </c>
      <c r="G318" s="6">
        <f>IF(ISNA(VLOOKUP(A318,[1]Racer_Regional_Points_Pivot!$A$7:$C$401,3,FALSE)),0,VLOOKUP(A318,[1]Racer_Regional_Points_Pivot!$A$7:$C$401,3,FALSE))</f>
        <v>50</v>
      </c>
    </row>
    <row r="319" spans="1:7" x14ac:dyDescent="0.25">
      <c r="A319" s="1"/>
      <c r="B319" s="2"/>
    </row>
    <row r="320" spans="1:7" x14ac:dyDescent="0.25">
      <c r="A320" s="1" t="str">
        <f>[1]Racer_Regional_Part_Pivot!A135</f>
        <v>John Welch - Spec E46</v>
      </c>
      <c r="B320" s="2" t="str">
        <f>IF(ISERR(LEFT(A320,FIND(" - ",A320))),"NA",LEFT(A320,FIND(" - ",A320)))</f>
        <v xml:space="preserve">John Welch </v>
      </c>
      <c r="C320" t="str">
        <f>IF(ISERR(RIGHT(A320,LEN(A320)-FIND(" - ",A320)-2)),"NA",RIGHT(A320,LEN(A320)-FIND(" - ",A320)-2))</f>
        <v>Spec E46</v>
      </c>
      <c r="D320" t="str">
        <f>IF(ISNA(VLOOKUP(A320,[1]raw_data!$J$2:$X$2088,10,FALSE)),"ZZ",VLOOKUP(A320,[1]raw_data!$J$2:$X$2088,10,FALSE))</f>
        <v>South Central</v>
      </c>
      <c r="E320" s="6">
        <f>IF(ISNA(VLOOKUP(A320,[1]Racer_Regional_Part_Pivot!$A$5:$B$400,2,FALSE)),0,VLOOKUP(A320,[1]Racer_Regional_Part_Pivot!$A$5:$B$400,2,FALSE))</f>
        <v>1</v>
      </c>
      <c r="F320" s="6">
        <f>IF(ISNA(VLOOKUP(A320,[1]Racer_Regional_Points_Pivot!$A$7:$B$401,2,FALSE)),0,VLOOKUP(A320,[1]Racer_Regional_Points_Pivot!$A$7:$B$401,2,FALSE))</f>
        <v>4</v>
      </c>
      <c r="G320" s="6">
        <f>IF(ISNA(VLOOKUP(A320,[1]Racer_Regional_Points_Pivot!$A$7:$C$401,3,FALSE)),0,VLOOKUP(A320,[1]Racer_Regional_Points_Pivot!$A$7:$C$401,3,FALSE))</f>
        <v>54</v>
      </c>
    </row>
    <row r="321" spans="1:7" x14ac:dyDescent="0.25">
      <c r="A321" s="1" t="str">
        <f>[1]Racer_Regional_Part_Pivot!A177</f>
        <v>Mike Zagami - Spec E46</v>
      </c>
      <c r="B321" s="2" t="str">
        <f>IF(ISERR(LEFT(A321,FIND(" - ",A321))),"NA",LEFT(A321,FIND(" - ",A321)))</f>
        <v xml:space="preserve">Mike Zagami </v>
      </c>
      <c r="C321" t="str">
        <f>IF(ISERR(RIGHT(A321,LEN(A321)-FIND(" - ",A321)-2)),"NA",RIGHT(A321,LEN(A321)-FIND(" - ",A321)-2))</f>
        <v>Spec E46</v>
      </c>
      <c r="D321" t="str">
        <f>IF(ISNA(VLOOKUP(A321,[1]raw_data!$J$2:$X$2088,10,FALSE)),"ZZ",VLOOKUP(A321,[1]raw_data!$J$2:$X$2088,10,FALSE))</f>
        <v>South Central</v>
      </c>
      <c r="E321" s="6">
        <f>IF(ISNA(VLOOKUP(A321,[1]Racer_Regional_Part_Pivot!$A$5:$B$400,2,FALSE)),0,VLOOKUP(A321,[1]Racer_Regional_Part_Pivot!$A$5:$B$400,2,FALSE))</f>
        <v>1</v>
      </c>
      <c r="F321" s="6">
        <f>IF(ISNA(VLOOKUP(A321,[1]Racer_Regional_Points_Pivot!$A$7:$B$401,2,FALSE)),0,VLOOKUP(A321,[1]Racer_Regional_Points_Pivot!$A$7:$B$401,2,FALSE))</f>
        <v>4</v>
      </c>
      <c r="G321" s="6">
        <f>IF(ISNA(VLOOKUP(A321,[1]Racer_Regional_Points_Pivot!$A$7:$C$401,3,FALSE)),0,VLOOKUP(A321,[1]Racer_Regional_Points_Pivot!$A$7:$C$401,3,FALSE))</f>
        <v>25</v>
      </c>
    </row>
  </sheetData>
  <sortState ref="A5:G257">
    <sortCondition ref="D5:D257"/>
    <sortCondition ref="C5:C257"/>
    <sortCondition descending="1" ref="G5:G257"/>
  </sortState>
  <conditionalFormatting sqref="E5:F1048576">
    <cfRule type="cellIs" dxfId="3" priority="2" operator="greaterThan">
      <formula>2</formula>
    </cfRule>
  </conditionalFormatting>
  <conditionalFormatting sqref="E1">
    <cfRule type="cellIs" dxfId="1" priority="1" operator="greaterThan">
      <formula>2</formula>
    </cfRule>
  </conditionalFormatting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Racer_Regional Display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Fletcher</dc:creator>
  <cp:lastModifiedBy>Larry Fletcher</cp:lastModifiedBy>
  <dcterms:created xsi:type="dcterms:W3CDTF">2018-12-23T00:34:55Z</dcterms:created>
  <dcterms:modified xsi:type="dcterms:W3CDTF">2018-12-23T00:39:56Z</dcterms:modified>
</cp:coreProperties>
</file>